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O26" i="2"/>
  <c r="N26" i="2"/>
  <c r="M26" i="2"/>
  <c r="L26" i="2"/>
  <c r="K26" i="2"/>
  <c r="J26" i="2"/>
  <c r="I26" i="2"/>
  <c r="I28" i="2" s="1"/>
  <c r="H26" i="2"/>
  <c r="G26" i="2"/>
  <c r="F26" i="2"/>
  <c r="E26" i="2"/>
  <c r="D26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17" i="2"/>
  <c r="N17" i="2"/>
  <c r="M17" i="2"/>
  <c r="L17" i="2"/>
  <c r="L28" i="2" s="1"/>
  <c r="K17" i="2"/>
  <c r="K28" i="2" s="1"/>
  <c r="J17" i="2"/>
  <c r="J28" i="2" s="1"/>
  <c r="I17" i="2"/>
  <c r="H17" i="2"/>
  <c r="F17" i="2"/>
  <c r="E17" i="2"/>
  <c r="D17" i="2"/>
  <c r="D28" i="2" s="1"/>
  <c r="O9" i="2"/>
  <c r="O28" i="2" s="1"/>
  <c r="N9" i="2"/>
  <c r="N28" i="2" s="1"/>
  <c r="M9" i="2"/>
  <c r="M28" i="2" s="1"/>
  <c r="L9" i="2"/>
  <c r="L29" i="2" s="1"/>
  <c r="K9" i="2"/>
  <c r="K29" i="2" s="1"/>
  <c r="J9" i="2"/>
  <c r="J29" i="2" s="1"/>
  <c r="I9" i="2"/>
  <c r="I29" i="2" s="1"/>
  <c r="H9" i="2"/>
  <c r="H28" i="2" s="1"/>
  <c r="G9" i="2"/>
  <c r="G28" i="2" s="1"/>
  <c r="F9" i="2"/>
  <c r="F28" i="2" s="1"/>
  <c r="E9" i="2"/>
  <c r="E28" i="2" s="1"/>
  <c r="D9" i="2"/>
  <c r="D29" i="2" s="1"/>
  <c r="E27" i="2" l="1"/>
  <c r="E29" i="2"/>
  <c r="M29" i="2"/>
  <c r="F27" i="2"/>
  <c r="N27" i="2"/>
  <c r="F29" i="2"/>
  <c r="N29" i="2"/>
  <c r="G27" i="2"/>
  <c r="O27" i="2"/>
  <c r="G29" i="2"/>
  <c r="O29" i="2"/>
  <c r="H27" i="2"/>
  <c r="H29" i="2"/>
  <c r="I27" i="2"/>
  <c r="J27" i="2"/>
  <c r="K27" i="2"/>
  <c r="D27" i="2"/>
  <c r="L27" i="2"/>
</calcChain>
</file>

<file path=xl/sharedStrings.xml><?xml version="1.0" encoding="utf-8"?>
<sst xmlns="http://schemas.openxmlformats.org/spreadsheetml/2006/main" count="126" uniqueCount="86">
  <si>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</si>
  <si>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</si>
  <si>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</si>
  <si>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</si>
  <si>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</si>
  <si>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</si>
  <si>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</si>
  <si>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</si>
  <si>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</si>
  <si>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</si>
  <si>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</si>
  <si>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</si>
  <si>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</si>
  <si>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</si>
  <si>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</si>
  <si>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</si>
  <si>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</si>
  <si>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</si>
  <si>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112 УРЦП, Пермь 2013</t>
  </si>
  <si>
    <t>Итого</t>
  </si>
  <si>
    <t>напиток</t>
  </si>
  <si>
    <t>выпечка</t>
  </si>
  <si>
    <t>МБОУ г.Мурманска ООШ №26</t>
  </si>
  <si>
    <t>завтрак</t>
  </si>
  <si>
    <t xml:space="preserve">обед </t>
  </si>
  <si>
    <t>полдник 25 %</t>
  </si>
  <si>
    <t>полдник 15%</t>
  </si>
  <si>
    <t>гор.напиток</t>
  </si>
  <si>
    <t>ТТК № 208</t>
  </si>
  <si>
    <t>Оладьи с клубничным джемом</t>
  </si>
  <si>
    <t>170/30</t>
  </si>
  <si>
    <t>Плоды свежие (яблоко)</t>
  </si>
  <si>
    <t>ТТК № 41</t>
  </si>
  <si>
    <t>Чай с молоком</t>
  </si>
  <si>
    <t>16,УРПЦПермь 2013</t>
  </si>
  <si>
    <t>Салат из редиса с огурцами и яйцом</t>
  </si>
  <si>
    <t>ТТК № 282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</si>
  <si>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</si>
  <si>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</si>
  <si>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</si>
  <si>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</si>
  <si>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</si>
  <si>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</si>
  <si>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Плоды свежие (апельсин)</t>
  </si>
  <si>
    <t>ТТК № 277</t>
  </si>
  <si>
    <t xml:space="preserve">Морс из брусники замороженой </t>
  </si>
  <si>
    <t>ТТК № 244</t>
  </si>
  <si>
    <t>Сырники из творога запечённые</t>
  </si>
  <si>
    <t>сладкое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</si>
  <si>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</si>
  <si>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</si>
  <si>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</si>
  <si>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</si>
  <si>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пром.произв./ 4.1.48скур</t>
  </si>
  <si>
    <t xml:space="preserve">Йогурт фруктово-ягодный </t>
  </si>
  <si>
    <t>573 УРЦП, Пермь 2013</t>
  </si>
  <si>
    <t>Гребешок из дрож.теста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</si>
  <si>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</si>
  <si>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</si>
  <si>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</si>
  <si>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</si>
  <si>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</si>
  <si>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</si>
  <si>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</si>
  <si>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</si>
  <si>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</si>
  <si>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</si>
  <si>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</si>
  <si>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</si>
  <si>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</si>
  <si>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</si>
  <si>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</si>
  <si>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</si>
  <si>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</si>
  <si>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200/30</t>
  </si>
  <si>
    <t>ИТОГО В ЗАВТРАК</t>
  </si>
  <si>
    <t>ОБЕД</t>
  </si>
  <si>
    <t>ИТОГО В ОБЕД</t>
  </si>
  <si>
    <t>ПОЛДНИК 20-25%</t>
  </si>
  <si>
    <t>ИТОГО в ПОЛДНИК 20-25%</t>
  </si>
  <si>
    <t>ПОЛДНИК 15%</t>
  </si>
  <si>
    <t>0.70</t>
  </si>
  <si>
    <t>ИТОГО В ПОЛДНИК 15%</t>
  </si>
  <si>
    <t>ВСЕГО ПОЛДНИК 20-25 %</t>
  </si>
  <si>
    <t>ВСЕГО ПОЛДНИК 15 %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</si>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</sst>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21" xfId="1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4" borderId="25" xfId="1" applyFont="1" applyFill="1" applyBorder="1" applyAlignment="1">
      <alignment horizontal="center" vertical="top" wrapText="1"/>
    </xf>
    <xf numFmtId="2" fontId="4" fillId="4" borderId="25" xfId="1" applyNumberFormat="1" applyFont="1" applyFill="1" applyBorder="1" applyAlignment="1">
      <alignment horizontal="center" vertical="top" wrapText="1"/>
    </xf>
    <xf numFmtId="0" fontId="2" fillId="4" borderId="21" xfId="1" applyFont="1" applyFill="1" applyBorder="1" applyAlignment="1">
      <alignment horizontal="center" vertical="top" wrapText="1"/>
    </xf>
    <xf numFmtId="2" fontId="2" fillId="4" borderId="21" xfId="1" applyNumberFormat="1" applyFont="1" applyFill="1" applyBorder="1" applyAlignment="1">
      <alignment horizontal="center" vertical="top" wrapText="1"/>
    </xf>
    <xf numFmtId="2" fontId="2" fillId="4" borderId="22" xfId="1" applyNumberFormat="1" applyFont="1" applyFill="1" applyBorder="1" applyAlignment="1">
      <alignment horizontal="center" vertical="top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4" fillId="4" borderId="30" xfId="1" applyNumberFormat="1" applyFont="1" applyFill="1" applyBorder="1" applyAlignment="1">
      <alignment horizontal="center" vertical="top" wrapText="1"/>
    </xf>
    <xf numFmtId="0" fontId="2" fillId="4" borderId="33" xfId="1" applyFont="1" applyFill="1" applyBorder="1" applyAlignment="1">
      <alignment horizontal="center" vertical="top" wrapText="1"/>
    </xf>
    <xf numFmtId="2" fontId="4" fillId="4" borderId="33" xfId="1" applyNumberFormat="1" applyFont="1" applyFill="1" applyBorder="1" applyAlignment="1">
      <alignment horizontal="center" vertical="top" wrapText="1"/>
    </xf>
    <xf numFmtId="2" fontId="4" fillId="4" borderId="35" xfId="1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2" fontId="4" fillId="4" borderId="25" xfId="1" applyNumberFormat="1" applyFont="1" applyFill="1" applyBorder="1" applyAlignment="1">
      <alignment horizontal="center" vertical="center" wrapText="1"/>
    </xf>
    <xf numFmtId="2" fontId="4" fillId="4" borderId="30" xfId="1" applyNumberFormat="1" applyFont="1" applyFill="1" applyBorder="1" applyAlignment="1">
      <alignment horizontal="center" vertical="center" wrapText="1"/>
    </xf>
    <xf numFmtId="2" fontId="2" fillId="4" borderId="21" xfId="1" applyNumberFormat="1" applyFont="1" applyFill="1" applyBorder="1" applyAlignment="1">
      <alignment vertical="top" wrapText="1"/>
    </xf>
    <xf numFmtId="2" fontId="2" fillId="4" borderId="22" xfId="1" applyNumberFormat="1" applyFont="1" applyFill="1" applyBorder="1" applyAlignment="1">
      <alignment vertical="top" wrapText="1"/>
    </xf>
    <xf numFmtId="0" fontId="0" fillId="0" borderId="5" xfId="0" applyBorder="1"/>
    <xf numFmtId="0" fontId="3" fillId="4" borderId="28" xfId="1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26" xfId="1" applyFont="1" applyFill="1" applyBorder="1" applyAlignment="1">
      <alignment vertical="center" wrapText="1"/>
    </xf>
    <xf numFmtId="0" fontId="2" fillId="4" borderId="26" xfId="1" applyFont="1" applyFill="1" applyBorder="1" applyAlignment="1">
      <alignment horizontal="center" vertical="center" wrapText="1"/>
    </xf>
    <xf numFmtId="2" fontId="2" fillId="4" borderId="26" xfId="1" applyNumberFormat="1" applyFont="1" applyFill="1" applyBorder="1" applyAlignment="1">
      <alignment horizontal="center" vertical="center" wrapText="1"/>
    </xf>
    <xf numFmtId="2" fontId="2" fillId="4" borderId="27" xfId="1" applyNumberFormat="1" applyFont="1" applyFill="1" applyBorder="1" applyAlignment="1">
      <alignment horizontal="center" vertical="center" wrapText="1"/>
    </xf>
    <xf numFmtId="0" fontId="2" fillId="4" borderId="43" xfId="1" applyFont="1" applyFill="1" applyBorder="1" applyAlignment="1">
      <alignment horizontal="center" vertical="top" wrapText="1"/>
    </xf>
    <xf numFmtId="2" fontId="4" fillId="4" borderId="43" xfId="1" applyNumberFormat="1" applyFont="1" applyFill="1" applyBorder="1" applyAlignment="1">
      <alignment horizontal="center" vertical="top" wrapText="1"/>
    </xf>
    <xf numFmtId="2" fontId="4" fillId="4" borderId="44" xfId="1" applyNumberFormat="1" applyFont="1" applyFill="1" applyBorder="1" applyAlignment="1">
      <alignment horizontal="center" vertical="top" wrapText="1"/>
    </xf>
    <xf numFmtId="0" fontId="3" fillId="3" borderId="28" xfId="1" applyFont="1" applyFill="1" applyBorder="1" applyAlignment="1">
      <alignment vertical="center" wrapText="1"/>
    </xf>
    <xf numFmtId="0" fontId="2" fillId="3" borderId="26" xfId="1" applyFont="1" applyFill="1" applyBorder="1" applyAlignment="1">
      <alignment vertical="center" wrapText="1"/>
    </xf>
    <xf numFmtId="0" fontId="2" fillId="3" borderId="26" xfId="1" applyFont="1" applyFill="1" applyBorder="1" applyAlignment="1">
      <alignment horizontal="center" vertical="center" wrapText="1"/>
    </xf>
    <xf numFmtId="2" fontId="2" fillId="3" borderId="26" xfId="1" applyNumberFormat="1" applyFont="1" applyFill="1" applyBorder="1" applyAlignment="1">
      <alignment horizontal="center" vertical="center" wrapText="1"/>
    </xf>
    <xf numFmtId="2" fontId="2" fillId="3" borderId="27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24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2" fontId="4" fillId="4" borderId="38" xfId="1" applyNumberFormat="1" applyFont="1" applyFill="1" applyBorder="1" applyAlignment="1">
      <alignment horizontal="center" vertical="center" wrapText="1"/>
    </xf>
    <xf numFmtId="2" fontId="4" fillId="4" borderId="37" xfId="1" applyNumberFormat="1" applyFont="1" applyFill="1" applyBorder="1" applyAlignment="1">
      <alignment horizontal="center" vertical="center" wrapText="1"/>
    </xf>
    <xf numFmtId="2" fontId="4" fillId="4" borderId="39" xfId="1" applyNumberFormat="1" applyFont="1" applyFill="1" applyBorder="1" applyAlignment="1">
      <alignment horizontal="center" vertical="center" wrapText="1"/>
    </xf>
    <xf numFmtId="0" fontId="4" fillId="4" borderId="36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horizontal="center" vertical="top" wrapText="1"/>
    </xf>
    <xf numFmtId="0" fontId="2" fillId="4" borderId="31" xfId="1" applyFont="1" applyFill="1" applyBorder="1" applyAlignment="1">
      <alignment horizontal="center" vertical="top" wrapText="1"/>
    </xf>
    <xf numFmtId="0" fontId="2" fillId="4" borderId="32" xfId="1" applyFont="1" applyFill="1" applyBorder="1" applyAlignment="1">
      <alignment horizontal="center" vertical="top" wrapText="1"/>
    </xf>
    <xf numFmtId="0" fontId="2" fillId="4" borderId="42" xfId="1" applyFont="1" applyFill="1" applyBorder="1" applyAlignment="1">
      <alignment horizontal="center" vertical="top" wrapText="1"/>
    </xf>
    <xf numFmtId="0" fontId="2" fillId="4" borderId="0" xfId="1" applyFont="1" applyFill="1"/>
    <xf numFmtId="0" fontId="1" fillId="4" borderId="0" xfId="1" applyFill="1"/>
    <xf numFmtId="2" fontId="1" fillId="4" borderId="0" xfId="1" applyNumberFormat="1" applyFill="1"/>
    <xf numFmtId="0" fontId="7" fillId="4" borderId="0" xfId="1" applyFont="1" applyFill="1"/>
    <xf numFmtId="0" fontId="2" fillId="3" borderId="26" xfId="2" applyFont="1" applyFill="1" applyBorder="1" applyAlignment="1">
      <alignment vertical="center" wrapText="1"/>
    </xf>
    <xf numFmtId="0" fontId="6" fillId="3" borderId="26" xfId="2" applyFont="1" applyFill="1" applyBorder="1" applyAlignment="1">
      <alignment horizontal="center" vertical="center" wrapText="1"/>
    </xf>
    <xf numFmtId="2" fontId="6" fillId="3" borderId="26" xfId="2" applyNumberFormat="1" applyFont="1" applyFill="1" applyBorder="1" applyAlignment="1">
      <alignment horizontal="center" vertical="center" wrapText="1"/>
    </xf>
    <xf numFmtId="2" fontId="6" fillId="3" borderId="41" xfId="0" applyNumberFormat="1" applyFont="1" applyFill="1" applyBorder="1" applyAlignment="1">
      <alignment horizontal="center" vertical="center" wrapText="1"/>
    </xf>
    <xf numFmtId="0" fontId="5" fillId="3" borderId="45" xfId="2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4" fontId="3" fillId="3" borderId="23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4" sqref="B4:J2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8" t="s">
        <v>22</v>
      </c>
      <c r="C1" s="79"/>
      <c r="D1" s="80"/>
      <c r="E1" t="s">
        <v>14</v>
      </c>
      <c r="F1" s="11"/>
      <c r="I1" t="s">
        <v>1</v>
      </c>
      <c r="J1" s="47">
        <v>12</v>
      </c>
    </row>
    <row r="2" spans="1:10" ht="7.5" customHeight="1" thickBot="1" x14ac:dyDescent="0.4"/>
    <row r="3" spans="1:10" ht="15" thickBot="1" x14ac:dyDescent="0.4">
      <c r="A3" s="4"/>
      <c r="B3" s="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5">
      <c r="A4" s="74" t="s">
        <v>23</v>
      </c>
      <c r="B4" s="54" t="s">
        <v>9</v>
      </c>
      <c r="C4" s="3" t="s">
        <v>28</v>
      </c>
      <c r="D4" s="19" t="s">
        <v>29</v>
      </c>
      <c r="E4" s="7" t="s">
        <v>30</v>
      </c>
      <c r="F4" s="12"/>
      <c r="G4" s="7">
        <v>488.5</v>
      </c>
      <c r="H4" s="23">
        <v>17.7</v>
      </c>
      <c r="I4" s="23">
        <v>18.899999999999999</v>
      </c>
      <c r="J4" s="24">
        <v>62.21</v>
      </c>
    </row>
    <row r="5" spans="1:10" x14ac:dyDescent="0.35">
      <c r="A5" s="75"/>
      <c r="B5" s="49" t="s">
        <v>13</v>
      </c>
      <c r="C5" s="1" t="s">
        <v>18</v>
      </c>
      <c r="D5" s="1" t="s">
        <v>31</v>
      </c>
      <c r="E5" s="8">
        <v>100</v>
      </c>
      <c r="F5" s="13"/>
      <c r="G5" s="8">
        <v>47</v>
      </c>
      <c r="H5" s="25">
        <v>0.4</v>
      </c>
      <c r="I5" s="25">
        <v>0.4</v>
      </c>
      <c r="J5" s="26">
        <v>9.8000000000000007</v>
      </c>
    </row>
    <row r="6" spans="1:10" x14ac:dyDescent="0.35">
      <c r="A6" s="75"/>
      <c r="B6" s="49" t="s">
        <v>27</v>
      </c>
      <c r="C6" s="1" t="s">
        <v>32</v>
      </c>
      <c r="D6" s="20" t="s">
        <v>33</v>
      </c>
      <c r="E6" s="8">
        <v>200</v>
      </c>
      <c r="F6" s="13"/>
      <c r="G6" s="8">
        <v>83</v>
      </c>
      <c r="H6" s="25">
        <v>2</v>
      </c>
      <c r="I6" s="25">
        <v>1.85</v>
      </c>
      <c r="J6" s="26">
        <v>14.6</v>
      </c>
    </row>
    <row r="7" spans="1:10" x14ac:dyDescent="0.35">
      <c r="A7" s="75"/>
      <c r="B7" s="16"/>
      <c r="C7" s="16"/>
      <c r="D7" s="22"/>
      <c r="E7" s="17"/>
      <c r="F7" s="18"/>
      <c r="G7" s="17"/>
      <c r="H7" s="29"/>
      <c r="I7" s="29"/>
      <c r="J7" s="30"/>
    </row>
    <row r="8" spans="1:10" x14ac:dyDescent="0.35">
      <c r="A8" s="75"/>
      <c r="B8" s="1"/>
      <c r="C8" s="1"/>
      <c r="D8" s="20"/>
      <c r="E8" s="8"/>
      <c r="F8" s="13"/>
      <c r="G8" s="8"/>
      <c r="H8" s="25"/>
      <c r="I8" s="25"/>
      <c r="J8" s="26"/>
    </row>
    <row r="9" spans="1:10" ht="15" thickBot="1" x14ac:dyDescent="0.4">
      <c r="A9" s="76"/>
      <c r="B9" s="81" t="s">
        <v>19</v>
      </c>
      <c r="C9" s="82"/>
      <c r="D9" s="82"/>
      <c r="E9" s="83"/>
      <c r="F9" s="14">
        <v>75.489999999999995</v>
      </c>
      <c r="G9" s="9"/>
      <c r="H9" s="14"/>
      <c r="I9" s="14"/>
      <c r="J9" s="14"/>
    </row>
    <row r="10" spans="1:10" x14ac:dyDescent="0.35">
      <c r="A10" s="77" t="s">
        <v>24</v>
      </c>
      <c r="B10" s="48" t="s">
        <v>10</v>
      </c>
      <c r="C10" s="2" t="s">
        <v>34</v>
      </c>
      <c r="D10" s="21" t="s">
        <v>35</v>
      </c>
      <c r="E10" s="10">
        <v>60</v>
      </c>
      <c r="F10" s="15"/>
      <c r="G10" s="10">
        <v>51.6</v>
      </c>
      <c r="H10" s="27">
        <v>1.44</v>
      </c>
      <c r="I10" s="27">
        <v>4.4400000000000004</v>
      </c>
      <c r="J10" s="28">
        <v>1.5</v>
      </c>
    </row>
    <row r="11" spans="1:10" x14ac:dyDescent="0.35">
      <c r="A11" s="77"/>
      <c r="B11" s="49" t="s">
        <v>11</v>
      </c>
      <c r="C11" s="1" t="s">
        <v>36</v>
      </c>
      <c r="D11" s="20" t="s">
        <v>37</v>
      </c>
      <c r="E11" s="8">
        <v>200</v>
      </c>
      <c r="F11" s="13"/>
      <c r="G11" s="8">
        <v>304</v>
      </c>
      <c r="H11" s="25">
        <v>6.6</v>
      </c>
      <c r="I11" s="25">
        <v>7.2</v>
      </c>
      <c r="J11" s="26">
        <v>53.2</v>
      </c>
    </row>
    <row r="12" spans="1:10" x14ac:dyDescent="0.35">
      <c r="A12" s="77"/>
      <c r="B12" s="49" t="s">
        <v>12</v>
      </c>
      <c r="C12" s="1" t="s">
        <v>38</v>
      </c>
      <c r="D12" s="20" t="s">
        <v>39</v>
      </c>
      <c r="E12" s="8" t="s">
        <v>40</v>
      </c>
      <c r="F12" s="13"/>
      <c r="G12" s="8">
        <v>362.72</v>
      </c>
      <c r="H12" s="25">
        <v>16.98</v>
      </c>
      <c r="I12" s="25">
        <v>17.600000000000001</v>
      </c>
      <c r="J12" s="26">
        <v>34.1</v>
      </c>
    </row>
    <row r="13" spans="1:10" x14ac:dyDescent="0.35">
      <c r="A13" s="77"/>
      <c r="B13" s="49" t="s">
        <v>15</v>
      </c>
      <c r="C13" s="1" t="s">
        <v>41</v>
      </c>
      <c r="D13" s="20" t="s">
        <v>42</v>
      </c>
      <c r="E13" s="8">
        <v>30</v>
      </c>
      <c r="F13" s="13"/>
      <c r="G13" s="8">
        <v>70.5</v>
      </c>
      <c r="H13" s="25">
        <v>2.2799999999999998</v>
      </c>
      <c r="I13" s="25">
        <v>0.24</v>
      </c>
      <c r="J13" s="26">
        <v>14.76</v>
      </c>
    </row>
    <row r="14" spans="1:10" x14ac:dyDescent="0.35">
      <c r="A14" s="77"/>
      <c r="B14" s="49" t="s">
        <v>13</v>
      </c>
      <c r="C14" s="1" t="s">
        <v>18</v>
      </c>
      <c r="D14" s="20" t="s">
        <v>43</v>
      </c>
      <c r="E14" s="8">
        <v>100</v>
      </c>
      <c r="F14" s="13"/>
      <c r="G14" s="8">
        <v>43</v>
      </c>
      <c r="H14" s="25">
        <v>0.9</v>
      </c>
      <c r="I14" s="25">
        <v>0.2</v>
      </c>
      <c r="J14" s="26">
        <v>8.1</v>
      </c>
    </row>
    <row r="15" spans="1:10" x14ac:dyDescent="0.35">
      <c r="A15" s="77"/>
      <c r="B15" s="49" t="s">
        <v>20</v>
      </c>
      <c r="C15" s="1" t="s">
        <v>44</v>
      </c>
      <c r="D15" s="20" t="s">
        <v>45</v>
      </c>
      <c r="E15" s="8">
        <v>200</v>
      </c>
      <c r="F15" s="13"/>
      <c r="G15" s="8">
        <v>44</v>
      </c>
      <c r="H15" s="25">
        <v>0.2</v>
      </c>
      <c r="I15" s="25">
        <v>0.1</v>
      </c>
      <c r="J15" s="26">
        <v>10.7</v>
      </c>
    </row>
    <row r="16" spans="1:10" x14ac:dyDescent="0.35">
      <c r="A16" s="77"/>
      <c r="B16" s="16"/>
      <c r="C16" s="16"/>
      <c r="D16" s="22"/>
      <c r="E16" s="17"/>
      <c r="F16" s="18"/>
      <c r="G16" s="17"/>
      <c r="H16" s="29"/>
      <c r="I16" s="29"/>
      <c r="J16" s="30"/>
    </row>
    <row r="17" spans="1:10" ht="15" thickBot="1" x14ac:dyDescent="0.4">
      <c r="A17" s="77"/>
      <c r="B17" s="81" t="s">
        <v>19</v>
      </c>
      <c r="C17" s="82"/>
      <c r="D17" s="82"/>
      <c r="E17" s="83"/>
      <c r="F17" s="14">
        <v>121.63</v>
      </c>
      <c r="G17" s="9"/>
      <c r="H17" s="14"/>
      <c r="I17" s="14"/>
      <c r="J17" s="14"/>
    </row>
    <row r="18" spans="1:10" x14ac:dyDescent="0.35">
      <c r="A18" s="77"/>
      <c r="B18" s="54" t="s">
        <v>9</v>
      </c>
      <c r="C18" s="2" t="s">
        <v>46</v>
      </c>
      <c r="D18" s="21" t="s">
        <v>47</v>
      </c>
      <c r="E18" s="10">
        <v>150</v>
      </c>
      <c r="F18" s="15"/>
      <c r="G18" s="10">
        <v>395</v>
      </c>
      <c r="H18" s="27">
        <v>17.8</v>
      </c>
      <c r="I18" s="27">
        <v>19.2</v>
      </c>
      <c r="J18" s="28">
        <v>40</v>
      </c>
    </row>
    <row r="19" spans="1:10" x14ac:dyDescent="0.35">
      <c r="A19" s="77" t="s">
        <v>25</v>
      </c>
      <c r="B19" s="48" t="s">
        <v>48</v>
      </c>
      <c r="C19" s="1" t="s">
        <v>49</v>
      </c>
      <c r="D19" s="20" t="s">
        <v>50</v>
      </c>
      <c r="E19" s="8">
        <v>40</v>
      </c>
      <c r="F19" s="13"/>
      <c r="G19" s="8">
        <v>106</v>
      </c>
      <c r="H19" s="25">
        <v>0.2</v>
      </c>
      <c r="I19" s="25">
        <v>0</v>
      </c>
      <c r="J19" s="26">
        <v>27.52</v>
      </c>
    </row>
    <row r="20" spans="1:10" ht="29" x14ac:dyDescent="0.35">
      <c r="A20" s="77"/>
      <c r="B20" s="49" t="s">
        <v>20</v>
      </c>
      <c r="C20" s="1" t="s">
        <v>51</v>
      </c>
      <c r="D20" s="20" t="s">
        <v>52</v>
      </c>
      <c r="E20" s="8">
        <v>200</v>
      </c>
      <c r="F20" s="13"/>
      <c r="G20" s="8">
        <v>81</v>
      </c>
      <c r="H20" s="25">
        <v>0.3</v>
      </c>
      <c r="I20" s="25">
        <v>0</v>
      </c>
      <c r="J20" s="26">
        <v>20.100000000000001</v>
      </c>
    </row>
    <row r="21" spans="1:10" x14ac:dyDescent="0.35">
      <c r="A21" s="77"/>
      <c r="B21" s="20"/>
      <c r="C21" s="1"/>
      <c r="D21" s="20"/>
      <c r="E21" s="8"/>
      <c r="F21" s="13"/>
      <c r="G21" s="8"/>
      <c r="H21" s="25"/>
      <c r="I21" s="25"/>
      <c r="J21" s="26"/>
    </row>
    <row r="22" spans="1:10" x14ac:dyDescent="0.35">
      <c r="A22" s="77"/>
      <c r="B22" s="20"/>
      <c r="C22" s="1"/>
      <c r="D22" s="20"/>
      <c r="E22" s="8"/>
      <c r="F22" s="13"/>
      <c r="G22" s="8"/>
      <c r="H22" s="25"/>
      <c r="I22" s="25"/>
      <c r="J22" s="26"/>
    </row>
    <row r="23" spans="1:10" ht="15" thickBot="1" x14ac:dyDescent="0.4">
      <c r="A23" s="77"/>
      <c r="B23" s="81" t="s">
        <v>19</v>
      </c>
      <c r="C23" s="82"/>
      <c r="D23" s="82"/>
      <c r="E23" s="83"/>
      <c r="F23" s="14">
        <v>94.37</v>
      </c>
      <c r="G23" s="9"/>
      <c r="H23" s="14"/>
      <c r="I23" s="14"/>
      <c r="J23" s="14"/>
    </row>
    <row r="24" spans="1:10" x14ac:dyDescent="0.35">
      <c r="A24" s="77"/>
      <c r="B24" s="49" t="s">
        <v>20</v>
      </c>
      <c r="C24" s="2" t="s">
        <v>53</v>
      </c>
      <c r="D24" s="21" t="s">
        <v>54</v>
      </c>
      <c r="E24" s="10">
        <v>200</v>
      </c>
      <c r="F24" s="15"/>
      <c r="G24" s="10">
        <v>142</v>
      </c>
      <c r="H24" s="27">
        <v>5.8</v>
      </c>
      <c r="I24" s="27">
        <v>3</v>
      </c>
      <c r="J24" s="28">
        <v>22.8</v>
      </c>
    </row>
    <row r="25" spans="1:10" x14ac:dyDescent="0.35">
      <c r="A25" s="77" t="s">
        <v>26</v>
      </c>
      <c r="B25" s="49" t="s">
        <v>21</v>
      </c>
      <c r="C25" s="1" t="s">
        <v>55</v>
      </c>
      <c r="D25" s="20" t="s">
        <v>56</v>
      </c>
      <c r="E25" s="8">
        <v>50</v>
      </c>
      <c r="F25" s="13"/>
      <c r="G25" s="8">
        <v>268.3</v>
      </c>
      <c r="H25" s="25">
        <v>6.6</v>
      </c>
      <c r="I25" s="25">
        <v>7.5</v>
      </c>
      <c r="J25" s="26">
        <v>43.6</v>
      </c>
    </row>
    <row r="26" spans="1:10" ht="15" thickBot="1" x14ac:dyDescent="0.4">
      <c r="A26" s="77"/>
      <c r="B26" s="81" t="s">
        <v>19</v>
      </c>
      <c r="C26" s="82"/>
      <c r="D26" s="82"/>
      <c r="E26" s="83"/>
      <c r="F26" s="14">
        <v>39.840000000000003</v>
      </c>
      <c r="G26" s="9"/>
      <c r="H26" s="14"/>
      <c r="I26" s="14"/>
      <c r="J26" s="14"/>
    </row>
    <row r="27" spans="1:10" ht="15" thickBot="1" x14ac:dyDescent="0.4">
      <c r="A27" s="77"/>
      <c r="B27" s="81"/>
      <c r="C27" s="82"/>
      <c r="D27" s="82"/>
      <c r="E27" s="83"/>
      <c r="F27" s="14"/>
      <c r="G27" s="9"/>
      <c r="H27" s="14"/>
      <c r="I27" s="14"/>
      <c r="J27" s="14"/>
    </row>
  </sheetData>
  <mergeCells count="10">
    <mergeCell ref="A4:A9"/>
    <mergeCell ref="A10:A18"/>
    <mergeCell ref="A19:A24"/>
    <mergeCell ref="A25:A27"/>
    <mergeCell ref="B1:D1"/>
    <mergeCell ref="B9:E9"/>
    <mergeCell ref="B27:E27"/>
    <mergeCell ref="B17:E17"/>
    <mergeCell ref="B23:E23"/>
    <mergeCell ref="B26:E2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O29"/>
    </sheetView>
  </sheetViews>
  <sheetFormatPr defaultRowHeight="14.5" x14ac:dyDescent="0.35"/>
  <sheetData>
    <row r="1" spans="1:15" ht="15.5" x14ac:dyDescent="0.35">
      <c r="A1" s="95" t="s">
        <v>57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8.5" customHeight="1" thickBot="1" x14ac:dyDescent="0.4">
      <c r="A2" s="98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6" thickTop="1" thickBot="1" x14ac:dyDescent="0.4">
      <c r="A3" s="89" t="s">
        <v>58</v>
      </c>
      <c r="B3" s="90" t="s">
        <v>59</v>
      </c>
      <c r="C3" s="90" t="s">
        <v>60</v>
      </c>
      <c r="D3" s="86" t="s">
        <v>61</v>
      </c>
      <c r="E3" s="86"/>
      <c r="F3" s="86"/>
      <c r="G3" s="87" t="s">
        <v>62</v>
      </c>
      <c r="H3" s="86" t="s">
        <v>63</v>
      </c>
      <c r="I3" s="86"/>
      <c r="J3" s="86"/>
      <c r="K3" s="86"/>
      <c r="L3" s="88" t="s">
        <v>64</v>
      </c>
      <c r="M3" s="88"/>
      <c r="N3" s="88"/>
      <c r="O3" s="88"/>
    </row>
    <row r="4" spans="1:15" ht="31" thickTop="1" thickBot="1" x14ac:dyDescent="0.4">
      <c r="A4" s="89"/>
      <c r="B4" s="90"/>
      <c r="C4" s="90"/>
      <c r="D4" s="50" t="s">
        <v>6</v>
      </c>
      <c r="E4" s="50" t="s">
        <v>7</v>
      </c>
      <c r="F4" s="50" t="s">
        <v>8</v>
      </c>
      <c r="G4" s="87"/>
      <c r="H4" s="50" t="s">
        <v>65</v>
      </c>
      <c r="I4" s="50" t="s">
        <v>66</v>
      </c>
      <c r="J4" s="50" t="s">
        <v>67</v>
      </c>
      <c r="K4" s="50" t="s">
        <v>68</v>
      </c>
      <c r="L4" s="50" t="s">
        <v>69</v>
      </c>
      <c r="M4" s="50" t="s">
        <v>70</v>
      </c>
      <c r="N4" s="50" t="s">
        <v>71</v>
      </c>
      <c r="O4" s="51" t="s">
        <v>72</v>
      </c>
    </row>
    <row r="5" spans="1:15" ht="16" thickTop="1" x14ac:dyDescent="0.35">
      <c r="A5" s="85" t="s">
        <v>73</v>
      </c>
      <c r="B5" s="85"/>
      <c r="C5" s="3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77.5" x14ac:dyDescent="0.35">
      <c r="A6" s="56" t="s">
        <v>28</v>
      </c>
      <c r="B6" s="99" t="s">
        <v>29</v>
      </c>
      <c r="C6" s="100" t="s">
        <v>74</v>
      </c>
      <c r="D6" s="101">
        <v>20.350000000000001</v>
      </c>
      <c r="E6" s="101">
        <v>21.73</v>
      </c>
      <c r="F6" s="101">
        <v>71.540000000000006</v>
      </c>
      <c r="G6" s="101">
        <v>561.77</v>
      </c>
      <c r="H6" s="101">
        <v>0.26</v>
      </c>
      <c r="I6" s="101">
        <v>4.5999999999999996</v>
      </c>
      <c r="J6" s="101">
        <v>120</v>
      </c>
      <c r="K6" s="101">
        <v>5.5</v>
      </c>
      <c r="L6" s="101">
        <v>165.53</v>
      </c>
      <c r="M6" s="101">
        <v>128.69</v>
      </c>
      <c r="N6" s="101">
        <v>21</v>
      </c>
      <c r="O6" s="101">
        <v>1.8</v>
      </c>
    </row>
    <row r="7" spans="1:15" ht="52" x14ac:dyDescent="0.35">
      <c r="A7" s="56" t="s">
        <v>18</v>
      </c>
      <c r="B7" s="60" t="s">
        <v>31</v>
      </c>
      <c r="C7" s="58">
        <v>100</v>
      </c>
      <c r="D7" s="59">
        <v>0.4</v>
      </c>
      <c r="E7" s="59">
        <v>0.4</v>
      </c>
      <c r="F7" s="59">
        <v>9.8000000000000007</v>
      </c>
      <c r="G7" s="59">
        <v>47</v>
      </c>
      <c r="H7" s="59">
        <v>0.03</v>
      </c>
      <c r="I7" s="59">
        <v>10</v>
      </c>
      <c r="J7" s="59">
        <v>0</v>
      </c>
      <c r="K7" s="59">
        <v>0.2</v>
      </c>
      <c r="L7" s="59">
        <v>16</v>
      </c>
      <c r="M7" s="59">
        <v>11</v>
      </c>
      <c r="N7" s="59">
        <v>9</v>
      </c>
      <c r="O7" s="102">
        <v>2.2000000000000002</v>
      </c>
    </row>
    <row r="8" spans="1:15" ht="16" customHeight="1" x14ac:dyDescent="0.35">
      <c r="A8" s="103" t="s">
        <v>32</v>
      </c>
      <c r="B8" s="60" t="s">
        <v>33</v>
      </c>
      <c r="C8" s="58">
        <v>200</v>
      </c>
      <c r="D8" s="59">
        <v>2</v>
      </c>
      <c r="E8" s="59">
        <v>1.85</v>
      </c>
      <c r="F8" s="59">
        <v>14.6</v>
      </c>
      <c r="G8" s="59">
        <v>83</v>
      </c>
      <c r="H8" s="59">
        <v>0.04</v>
      </c>
      <c r="I8" s="59">
        <v>0.03</v>
      </c>
      <c r="J8" s="59">
        <v>0.01</v>
      </c>
      <c r="K8" s="59">
        <v>0</v>
      </c>
      <c r="L8" s="59">
        <v>115.82</v>
      </c>
      <c r="M8" s="59">
        <v>93</v>
      </c>
      <c r="N8" s="59">
        <v>15</v>
      </c>
      <c r="O8" s="102">
        <v>0.87</v>
      </c>
    </row>
    <row r="9" spans="1:15" ht="16" thickBot="1" x14ac:dyDescent="0.4">
      <c r="A9" s="84" t="s">
        <v>75</v>
      </c>
      <c r="B9" s="84"/>
      <c r="C9" s="37">
        <v>530</v>
      </c>
      <c r="D9" s="38">
        <f t="shared" ref="D9:O9" si="0">SUM(D6:D8)</f>
        <v>22.75</v>
      </c>
      <c r="E9" s="38">
        <f t="shared" si="0"/>
        <v>23.98</v>
      </c>
      <c r="F9" s="38">
        <f t="shared" si="0"/>
        <v>95.94</v>
      </c>
      <c r="G9" s="38">
        <f t="shared" si="0"/>
        <v>691.77</v>
      </c>
      <c r="H9" s="38">
        <f t="shared" si="0"/>
        <v>0.33</v>
      </c>
      <c r="I9" s="38">
        <f t="shared" si="0"/>
        <v>14.629999999999999</v>
      </c>
      <c r="J9" s="38">
        <f t="shared" si="0"/>
        <v>120.01</v>
      </c>
      <c r="K9" s="38">
        <f t="shared" si="0"/>
        <v>5.7</v>
      </c>
      <c r="L9" s="38">
        <f t="shared" si="0"/>
        <v>297.35000000000002</v>
      </c>
      <c r="M9" s="38">
        <f t="shared" si="0"/>
        <v>232.69</v>
      </c>
      <c r="N9" s="38">
        <f t="shared" si="0"/>
        <v>45</v>
      </c>
      <c r="O9" s="43">
        <f t="shared" si="0"/>
        <v>4.87</v>
      </c>
    </row>
    <row r="10" spans="1:15" ht="16" thickTop="1" x14ac:dyDescent="0.35">
      <c r="A10" s="85" t="s">
        <v>76</v>
      </c>
      <c r="B10" s="85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5" ht="93" x14ac:dyDescent="0.35">
      <c r="A11" s="55" t="s">
        <v>34</v>
      </c>
      <c r="B11" s="61" t="s">
        <v>35</v>
      </c>
      <c r="C11" s="62">
        <v>100</v>
      </c>
      <c r="D11" s="63">
        <v>2.4</v>
      </c>
      <c r="E11" s="63">
        <v>7.4</v>
      </c>
      <c r="F11" s="63">
        <v>2.5</v>
      </c>
      <c r="G11" s="63">
        <v>86</v>
      </c>
      <c r="H11" s="63">
        <v>3.3000000000000002E-2</v>
      </c>
      <c r="I11" s="63">
        <v>13.5</v>
      </c>
      <c r="J11" s="63">
        <v>3.3000000000000002E-2</v>
      </c>
      <c r="K11" s="63">
        <v>2.8</v>
      </c>
      <c r="L11" s="63">
        <v>33</v>
      </c>
      <c r="M11" s="63">
        <v>57</v>
      </c>
      <c r="N11" s="63">
        <v>12</v>
      </c>
      <c r="O11" s="64">
        <v>1</v>
      </c>
    </row>
    <row r="12" spans="1:15" ht="93" x14ac:dyDescent="0.35">
      <c r="A12" s="68" t="s">
        <v>36</v>
      </c>
      <c r="B12" s="69" t="s">
        <v>37</v>
      </c>
      <c r="C12" s="70">
        <v>250</v>
      </c>
      <c r="D12" s="71">
        <v>8.25</v>
      </c>
      <c r="E12" s="71">
        <v>9</v>
      </c>
      <c r="F12" s="71">
        <v>66.5</v>
      </c>
      <c r="G12" s="71">
        <v>380</v>
      </c>
      <c r="H12" s="71">
        <v>0.15</v>
      </c>
      <c r="I12" s="71">
        <v>58.75</v>
      </c>
      <c r="J12" s="71">
        <v>230</v>
      </c>
      <c r="K12" s="71">
        <v>28.75</v>
      </c>
      <c r="L12" s="71">
        <v>0.02</v>
      </c>
      <c r="M12" s="71">
        <v>0</v>
      </c>
      <c r="N12" s="71">
        <v>0.01</v>
      </c>
      <c r="O12" s="72">
        <v>0</v>
      </c>
    </row>
    <row r="13" spans="1:15" ht="93" x14ac:dyDescent="0.35">
      <c r="A13" s="32" t="s">
        <v>38</v>
      </c>
      <c r="B13" s="33" t="s">
        <v>39</v>
      </c>
      <c r="C13" s="34" t="s">
        <v>40</v>
      </c>
      <c r="D13" s="35">
        <v>16.98</v>
      </c>
      <c r="E13" s="35">
        <v>17.600000000000001</v>
      </c>
      <c r="F13" s="35">
        <v>34.1</v>
      </c>
      <c r="G13" s="35">
        <v>362.72</v>
      </c>
      <c r="H13" s="35">
        <v>1E-3</v>
      </c>
      <c r="I13" s="35">
        <v>4.5999999999999996</v>
      </c>
      <c r="J13" s="35">
        <v>160</v>
      </c>
      <c r="K13" s="35">
        <v>0.01</v>
      </c>
      <c r="L13" s="35">
        <v>184.66</v>
      </c>
      <c r="M13" s="35">
        <v>140.66999999999999</v>
      </c>
      <c r="N13" s="35">
        <v>2.27</v>
      </c>
      <c r="O13" s="57">
        <v>0.06</v>
      </c>
    </row>
    <row r="14" spans="1:15" ht="52" x14ac:dyDescent="0.35">
      <c r="A14" s="32" t="s">
        <v>41</v>
      </c>
      <c r="B14" s="33" t="s">
        <v>42</v>
      </c>
      <c r="C14" s="34">
        <v>40</v>
      </c>
      <c r="D14" s="35">
        <v>3.04</v>
      </c>
      <c r="E14" s="35">
        <v>0.32</v>
      </c>
      <c r="F14" s="35">
        <v>19.68</v>
      </c>
      <c r="G14" s="35">
        <v>94</v>
      </c>
      <c r="H14" s="35">
        <v>4.4000000000000004E-2</v>
      </c>
      <c r="I14" s="35">
        <v>0</v>
      </c>
      <c r="J14" s="35">
        <v>0</v>
      </c>
      <c r="K14" s="35">
        <v>0.44</v>
      </c>
      <c r="L14" s="35">
        <v>8</v>
      </c>
      <c r="M14" s="35">
        <v>26</v>
      </c>
      <c r="N14" s="35">
        <v>5.6</v>
      </c>
      <c r="O14" s="35">
        <v>0.44</v>
      </c>
    </row>
    <row r="15" spans="1:15" ht="62" x14ac:dyDescent="0.35">
      <c r="A15" s="32" t="s">
        <v>18</v>
      </c>
      <c r="B15" s="33" t="s">
        <v>43</v>
      </c>
      <c r="C15" s="34">
        <v>100</v>
      </c>
      <c r="D15" s="36">
        <v>0.9</v>
      </c>
      <c r="E15" s="36">
        <v>0.2</v>
      </c>
      <c r="F15" s="36">
        <v>8.1</v>
      </c>
      <c r="G15" s="36">
        <v>43</v>
      </c>
      <c r="H15" s="36">
        <v>0.04</v>
      </c>
      <c r="I15" s="36">
        <v>60</v>
      </c>
      <c r="J15" s="36">
        <v>0</v>
      </c>
      <c r="K15" s="36">
        <v>0.2</v>
      </c>
      <c r="L15" s="36">
        <v>34</v>
      </c>
      <c r="M15" s="36">
        <v>23</v>
      </c>
      <c r="N15" s="36">
        <v>13</v>
      </c>
      <c r="O15" s="42">
        <v>0.3</v>
      </c>
    </row>
    <row r="16" spans="1:15" ht="77.5" x14ac:dyDescent="0.35">
      <c r="A16" s="55" t="s">
        <v>44</v>
      </c>
      <c r="B16" s="61" t="s">
        <v>45</v>
      </c>
      <c r="C16" s="62">
        <v>200</v>
      </c>
      <c r="D16" s="63">
        <v>0.2</v>
      </c>
      <c r="E16" s="63">
        <v>0.1</v>
      </c>
      <c r="F16" s="63">
        <v>10.7</v>
      </c>
      <c r="G16" s="63">
        <v>44</v>
      </c>
      <c r="H16" s="63">
        <v>0.01</v>
      </c>
      <c r="I16" s="63">
        <v>28.4</v>
      </c>
      <c r="J16" s="63">
        <v>0</v>
      </c>
      <c r="K16" s="63">
        <v>0.1</v>
      </c>
      <c r="L16" s="63">
        <v>7.5</v>
      </c>
      <c r="M16" s="63">
        <v>6.4</v>
      </c>
      <c r="N16" s="63">
        <v>6.1</v>
      </c>
      <c r="O16" s="64">
        <v>0.28999999999999998</v>
      </c>
    </row>
    <row r="17" spans="1:15" ht="16" customHeight="1" thickBot="1" x14ac:dyDescent="0.4">
      <c r="A17" s="84" t="s">
        <v>77</v>
      </c>
      <c r="B17" s="84"/>
      <c r="C17" s="37">
        <v>880</v>
      </c>
      <c r="D17" s="38">
        <f>SUM(D11:D16)</f>
        <v>31.77</v>
      </c>
      <c r="E17" s="38">
        <f>SUM(E11:E16)</f>
        <v>34.620000000000005</v>
      </c>
      <c r="F17" s="38">
        <f>SUM(F11:F16)</f>
        <v>141.57999999999998</v>
      </c>
      <c r="G17" s="38">
        <v>958.5</v>
      </c>
      <c r="H17" s="38">
        <f t="shared" ref="H17:O17" si="1">SUM(H11:H16)</f>
        <v>0.27800000000000002</v>
      </c>
      <c r="I17" s="38">
        <f t="shared" si="1"/>
        <v>165.25</v>
      </c>
      <c r="J17" s="38">
        <f t="shared" si="1"/>
        <v>390.03300000000002</v>
      </c>
      <c r="K17" s="38">
        <f t="shared" si="1"/>
        <v>32.300000000000004</v>
      </c>
      <c r="L17" s="38">
        <f t="shared" si="1"/>
        <v>267.18</v>
      </c>
      <c r="M17" s="38">
        <f t="shared" si="1"/>
        <v>253.07</v>
      </c>
      <c r="N17" s="38">
        <f t="shared" si="1"/>
        <v>38.979999999999997</v>
      </c>
      <c r="O17" s="43">
        <f t="shared" si="1"/>
        <v>2.09</v>
      </c>
    </row>
    <row r="18" spans="1:15" ht="16.5" customHeight="1" thickTop="1" x14ac:dyDescent="0.35">
      <c r="A18" s="94" t="s">
        <v>78</v>
      </c>
      <c r="B18" s="9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</row>
    <row r="19" spans="1:15" ht="77.5" x14ac:dyDescent="0.35">
      <c r="A19" s="32" t="s">
        <v>46</v>
      </c>
      <c r="B19" s="104" t="s">
        <v>47</v>
      </c>
      <c r="C19" s="34">
        <v>200</v>
      </c>
      <c r="D19" s="35">
        <v>23.72</v>
      </c>
      <c r="E19" s="35">
        <v>25.6</v>
      </c>
      <c r="F19" s="35">
        <v>53.33</v>
      </c>
      <c r="G19" s="35">
        <v>526.66</v>
      </c>
      <c r="H19" s="35">
        <v>0.12</v>
      </c>
      <c r="I19" s="35">
        <v>0.53</v>
      </c>
      <c r="J19" s="35">
        <v>0.12</v>
      </c>
      <c r="K19" s="35">
        <v>1.07</v>
      </c>
      <c r="L19" s="35">
        <v>273.33</v>
      </c>
      <c r="M19" s="35">
        <v>410.7</v>
      </c>
      <c r="N19" s="35">
        <v>42.7</v>
      </c>
      <c r="O19" s="35">
        <v>1</v>
      </c>
    </row>
    <row r="20" spans="1:15" ht="46.5" x14ac:dyDescent="0.35">
      <c r="A20" s="105" t="s">
        <v>49</v>
      </c>
      <c r="B20" s="33" t="s">
        <v>50</v>
      </c>
      <c r="C20" s="34">
        <v>30</v>
      </c>
      <c r="D20" s="35">
        <v>0.15</v>
      </c>
      <c r="E20" s="35">
        <v>0</v>
      </c>
      <c r="F20" s="35">
        <v>20.64</v>
      </c>
      <c r="G20" s="35">
        <v>79.5</v>
      </c>
      <c r="H20" s="35">
        <v>3.0000000000000001E-3</v>
      </c>
      <c r="I20" s="35">
        <v>0.72</v>
      </c>
      <c r="J20" s="35">
        <v>0.09</v>
      </c>
      <c r="K20" s="35">
        <v>0</v>
      </c>
      <c r="L20" s="35">
        <v>3.6</v>
      </c>
      <c r="M20" s="35">
        <v>5.4</v>
      </c>
      <c r="N20" s="35">
        <v>2.7</v>
      </c>
      <c r="O20" s="35">
        <v>0.3</v>
      </c>
    </row>
    <row r="21" spans="1:15" ht="139.5" x14ac:dyDescent="0.35">
      <c r="A21" s="32" t="s">
        <v>51</v>
      </c>
      <c r="B21" s="104" t="s">
        <v>52</v>
      </c>
      <c r="C21" s="34">
        <v>200</v>
      </c>
      <c r="D21" s="35">
        <v>0.3</v>
      </c>
      <c r="E21" s="35">
        <v>0</v>
      </c>
      <c r="F21" s="35">
        <v>20.100000000000001</v>
      </c>
      <c r="G21" s="35">
        <v>81</v>
      </c>
      <c r="H21" s="35">
        <v>0</v>
      </c>
      <c r="I21" s="35">
        <v>0.8</v>
      </c>
      <c r="J21" s="35">
        <v>0</v>
      </c>
      <c r="K21" s="35">
        <v>0</v>
      </c>
      <c r="L21" s="35">
        <v>10</v>
      </c>
      <c r="M21" s="35">
        <v>6</v>
      </c>
      <c r="N21" s="35">
        <v>3</v>
      </c>
      <c r="O21" s="57">
        <v>0.6</v>
      </c>
    </row>
    <row r="22" spans="1:15" ht="16" thickBot="1" x14ac:dyDescent="0.4">
      <c r="A22" s="84" t="s">
        <v>79</v>
      </c>
      <c r="B22" s="84"/>
      <c r="C22" s="37">
        <f t="shared" ref="C22:O22" si="2">SUM(C19:C21)</f>
        <v>430</v>
      </c>
      <c r="D22" s="38">
        <f t="shared" si="2"/>
        <v>24.169999999999998</v>
      </c>
      <c r="E22" s="38">
        <f t="shared" si="2"/>
        <v>25.6</v>
      </c>
      <c r="F22" s="38">
        <f t="shared" si="2"/>
        <v>94.07</v>
      </c>
      <c r="G22" s="38">
        <f t="shared" si="2"/>
        <v>687.16</v>
      </c>
      <c r="H22" s="38">
        <f t="shared" si="2"/>
        <v>0.123</v>
      </c>
      <c r="I22" s="38">
        <f t="shared" si="2"/>
        <v>2.0499999999999998</v>
      </c>
      <c r="J22" s="38">
        <f t="shared" si="2"/>
        <v>0.21</v>
      </c>
      <c r="K22" s="38">
        <f t="shared" si="2"/>
        <v>1.07</v>
      </c>
      <c r="L22" s="38">
        <f t="shared" si="2"/>
        <v>286.93</v>
      </c>
      <c r="M22" s="38">
        <f t="shared" si="2"/>
        <v>422.09999999999997</v>
      </c>
      <c r="N22" s="38">
        <f t="shared" si="2"/>
        <v>48.400000000000006</v>
      </c>
      <c r="O22" s="43">
        <f t="shared" si="2"/>
        <v>1.9</v>
      </c>
    </row>
    <row r="23" spans="1:15" ht="16" thickTop="1" x14ac:dyDescent="0.35">
      <c r="A23" s="85" t="s">
        <v>80</v>
      </c>
      <c r="B23" s="85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</row>
    <row r="24" spans="1:15" ht="62" x14ac:dyDescent="0.35">
      <c r="A24" s="32" t="s">
        <v>53</v>
      </c>
      <c r="B24" s="33" t="s">
        <v>54</v>
      </c>
      <c r="C24" s="34">
        <v>200</v>
      </c>
      <c r="D24" s="36">
        <v>5.8</v>
      </c>
      <c r="E24" s="36">
        <v>3</v>
      </c>
      <c r="F24" s="36">
        <v>22.8</v>
      </c>
      <c r="G24" s="36">
        <v>142</v>
      </c>
      <c r="H24" s="36">
        <v>0.06</v>
      </c>
      <c r="I24" s="36">
        <v>1.2</v>
      </c>
      <c r="J24" s="36">
        <v>0.02</v>
      </c>
      <c r="K24" s="36">
        <v>0</v>
      </c>
      <c r="L24" s="36">
        <v>248</v>
      </c>
      <c r="M24" s="36">
        <v>190</v>
      </c>
      <c r="N24" s="36">
        <v>30</v>
      </c>
      <c r="O24" s="42">
        <v>0.2</v>
      </c>
    </row>
    <row r="25" spans="1:15" ht="52" x14ac:dyDescent="0.35">
      <c r="A25" s="56" t="s">
        <v>55</v>
      </c>
      <c r="B25" s="73" t="s">
        <v>56</v>
      </c>
      <c r="C25" s="106">
        <v>60</v>
      </c>
      <c r="D25" s="107">
        <v>8</v>
      </c>
      <c r="E25" s="107">
        <v>9</v>
      </c>
      <c r="F25" s="107">
        <v>52.3</v>
      </c>
      <c r="G25" s="107">
        <v>322.2</v>
      </c>
      <c r="H25" s="107">
        <v>7.0000000000000007E-2</v>
      </c>
      <c r="I25" s="107">
        <v>0.1</v>
      </c>
      <c r="J25" s="107">
        <v>0.08</v>
      </c>
      <c r="K25" s="107" t="s">
        <v>81</v>
      </c>
      <c r="L25" s="107">
        <v>19</v>
      </c>
      <c r="M25" s="107">
        <v>57</v>
      </c>
      <c r="N25" s="107">
        <v>12</v>
      </c>
      <c r="O25" s="107">
        <v>0.8</v>
      </c>
    </row>
    <row r="26" spans="1:15" ht="16" thickBot="1" x14ac:dyDescent="0.4">
      <c r="A26" s="84" t="s">
        <v>82</v>
      </c>
      <c r="B26" s="84"/>
      <c r="C26" s="37"/>
      <c r="D26" s="38">
        <f t="shared" ref="D26:O26" si="3">SUM(D24:D25)</f>
        <v>13.8</v>
      </c>
      <c r="E26" s="38">
        <f t="shared" si="3"/>
        <v>12</v>
      </c>
      <c r="F26" s="38">
        <f t="shared" si="3"/>
        <v>75.099999999999994</v>
      </c>
      <c r="G26" s="38">
        <f t="shared" si="3"/>
        <v>464.2</v>
      </c>
      <c r="H26" s="38">
        <f t="shared" si="3"/>
        <v>0.13</v>
      </c>
      <c r="I26" s="38">
        <f t="shared" si="3"/>
        <v>1.3</v>
      </c>
      <c r="J26" s="38">
        <f t="shared" si="3"/>
        <v>0.1</v>
      </c>
      <c r="K26" s="38">
        <f t="shared" si="3"/>
        <v>0</v>
      </c>
      <c r="L26" s="38">
        <f t="shared" si="3"/>
        <v>267</v>
      </c>
      <c r="M26" s="38">
        <f t="shared" si="3"/>
        <v>247</v>
      </c>
      <c r="N26" s="38">
        <f t="shared" si="3"/>
        <v>42</v>
      </c>
      <c r="O26" s="43">
        <f t="shared" si="3"/>
        <v>1</v>
      </c>
    </row>
    <row r="27" spans="1:15" ht="16.5" thickTop="1" thickBot="1" x14ac:dyDescent="0.4">
      <c r="A27" s="92" t="s">
        <v>83</v>
      </c>
      <c r="B27" s="93"/>
      <c r="C27" s="44"/>
      <c r="D27" s="45">
        <f>D9+D17+D22</f>
        <v>78.69</v>
      </c>
      <c r="E27" s="45">
        <f t="shared" ref="E27:O27" si="4">E9+E17+E22</f>
        <v>84.200000000000017</v>
      </c>
      <c r="F27" s="45">
        <f t="shared" si="4"/>
        <v>331.59</v>
      </c>
      <c r="G27" s="45">
        <f t="shared" si="4"/>
        <v>2337.4299999999998</v>
      </c>
      <c r="H27" s="45">
        <f t="shared" si="4"/>
        <v>0.73100000000000009</v>
      </c>
      <c r="I27" s="45">
        <f t="shared" si="4"/>
        <v>181.93</v>
      </c>
      <c r="J27" s="45">
        <f t="shared" si="4"/>
        <v>510.25299999999999</v>
      </c>
      <c r="K27" s="45">
        <f t="shared" si="4"/>
        <v>39.070000000000007</v>
      </c>
      <c r="L27" s="45">
        <f t="shared" si="4"/>
        <v>851.46</v>
      </c>
      <c r="M27" s="45">
        <f t="shared" si="4"/>
        <v>907.8599999999999</v>
      </c>
      <c r="N27" s="45">
        <f t="shared" si="4"/>
        <v>132.38</v>
      </c>
      <c r="O27" s="45">
        <f t="shared" si="4"/>
        <v>8.86</v>
      </c>
    </row>
    <row r="28" spans="1:15" ht="16.5" thickTop="1" thickBot="1" x14ac:dyDescent="0.4">
      <c r="A28" s="92" t="s">
        <v>84</v>
      </c>
      <c r="B28" s="93"/>
      <c r="C28" s="44"/>
      <c r="D28" s="45">
        <f>D9+D17+D26</f>
        <v>68.319999999999993</v>
      </c>
      <c r="E28" s="45">
        <f t="shared" ref="E28:O28" si="5">E9+E17+E26</f>
        <v>70.600000000000009</v>
      </c>
      <c r="F28" s="45">
        <f t="shared" si="5"/>
        <v>312.62</v>
      </c>
      <c r="G28" s="45">
        <f t="shared" si="5"/>
        <v>2114.4699999999998</v>
      </c>
      <c r="H28" s="45">
        <f t="shared" si="5"/>
        <v>0.7380000000000001</v>
      </c>
      <c r="I28" s="45">
        <f t="shared" si="5"/>
        <v>181.18</v>
      </c>
      <c r="J28" s="45">
        <f t="shared" si="5"/>
        <v>510.14300000000003</v>
      </c>
      <c r="K28" s="45">
        <f t="shared" si="5"/>
        <v>38.000000000000007</v>
      </c>
      <c r="L28" s="45">
        <f t="shared" si="5"/>
        <v>831.53</v>
      </c>
      <c r="M28" s="45">
        <f t="shared" si="5"/>
        <v>732.76</v>
      </c>
      <c r="N28" s="45">
        <f t="shared" si="5"/>
        <v>125.97999999999999</v>
      </c>
      <c r="O28" s="45">
        <f t="shared" si="5"/>
        <v>7.96</v>
      </c>
    </row>
    <row r="29" spans="1:15" ht="16.5" thickTop="1" thickBot="1" x14ac:dyDescent="0.4">
      <c r="A29" s="91" t="s">
        <v>85</v>
      </c>
      <c r="B29" s="91"/>
      <c r="C29" s="44"/>
      <c r="D29" s="45">
        <f t="shared" ref="D29:O29" si="6">D9+D17+D22+D26</f>
        <v>92.49</v>
      </c>
      <c r="E29" s="45">
        <f t="shared" si="6"/>
        <v>96.200000000000017</v>
      </c>
      <c r="F29" s="45">
        <f t="shared" si="6"/>
        <v>406.68999999999994</v>
      </c>
      <c r="G29" s="45">
        <f t="shared" si="6"/>
        <v>2801.6299999999997</v>
      </c>
      <c r="H29" s="45">
        <f t="shared" si="6"/>
        <v>0.8610000000000001</v>
      </c>
      <c r="I29" s="45">
        <f t="shared" si="6"/>
        <v>183.23000000000002</v>
      </c>
      <c r="J29" s="45">
        <f t="shared" si="6"/>
        <v>510.35300000000001</v>
      </c>
      <c r="K29" s="45">
        <f t="shared" si="6"/>
        <v>39.070000000000007</v>
      </c>
      <c r="L29" s="45">
        <f t="shared" si="6"/>
        <v>1118.46</v>
      </c>
      <c r="M29" s="45">
        <f t="shared" si="6"/>
        <v>1154.8599999999999</v>
      </c>
      <c r="N29" s="45">
        <f t="shared" si="6"/>
        <v>174.38</v>
      </c>
      <c r="O29" s="46">
        <f t="shared" si="6"/>
        <v>9.86</v>
      </c>
    </row>
    <row r="30" spans="1:15" ht="16.5" thickTop="1" thickBot="1" x14ac:dyDescent="0.4">
      <c r="A30" s="91"/>
      <c r="B30" s="91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16.5" thickTop="1" thickBot="1" x14ac:dyDescent="0.4">
      <c r="A31" s="91"/>
      <c r="B31" s="91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ht="16.5" thickTop="1" thickBot="1" x14ac:dyDescent="0.4">
      <c r="A32" s="91"/>
      <c r="B32" s="9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ht="15" thickTop="1" x14ac:dyDescent="0.35"/>
  </sheetData>
  <mergeCells count="21">
    <mergeCell ref="A27:B27"/>
    <mergeCell ref="A17:B17"/>
    <mergeCell ref="A23:B23"/>
    <mergeCell ref="A32:B32"/>
    <mergeCell ref="A30:B30"/>
    <mergeCell ref="A31:B31"/>
    <mergeCell ref="A29:B29"/>
    <mergeCell ref="A28:B28"/>
    <mergeCell ref="A18:B18"/>
    <mergeCell ref="A22:B22"/>
    <mergeCell ref="A26:B26"/>
    <mergeCell ref="A3:A4"/>
    <mergeCell ref="B3:B4"/>
    <mergeCell ref="C3:C4"/>
    <mergeCell ref="D3:F3"/>
    <mergeCell ref="G3:G4"/>
    <mergeCell ref="H3:K3"/>
    <mergeCell ref="L3:O3"/>
    <mergeCell ref="A9:B9"/>
    <mergeCell ref="A5:B5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2021-10-07T12:54:37Z</dcterms:modified>
</cp:coreProperties>
</file>