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" l="1"/>
  <c r="N28" i="2"/>
  <c r="M28" i="2"/>
  <c r="L28" i="2"/>
  <c r="K28" i="2"/>
  <c r="J28" i="2"/>
  <c r="I28" i="2"/>
  <c r="H28" i="2"/>
  <c r="G28" i="2"/>
  <c r="F28" i="2"/>
  <c r="E28" i="2"/>
  <c r="D28" i="2"/>
  <c r="O24" i="2"/>
  <c r="O31" i="2" s="1"/>
  <c r="N24" i="2"/>
  <c r="M24" i="2"/>
  <c r="L24" i="2"/>
  <c r="K24" i="2"/>
  <c r="J24" i="2"/>
  <c r="I24" i="2"/>
  <c r="H24" i="2"/>
  <c r="H31" i="2" s="1"/>
  <c r="G24" i="2"/>
  <c r="G29" i="2" s="1"/>
  <c r="F24" i="2"/>
  <c r="E24" i="2"/>
  <c r="D24" i="2"/>
  <c r="O19" i="2"/>
  <c r="N19" i="2"/>
  <c r="N30" i="2" s="1"/>
  <c r="M19" i="2"/>
  <c r="M30" i="2" s="1"/>
  <c r="L19" i="2"/>
  <c r="J19" i="2"/>
  <c r="H19" i="2"/>
  <c r="G19" i="2"/>
  <c r="F19" i="2"/>
  <c r="F30" i="2" s="1"/>
  <c r="E19" i="2"/>
  <c r="E30" i="2" s="1"/>
  <c r="D19" i="2"/>
  <c r="K14" i="2"/>
  <c r="K19" i="2" s="1"/>
  <c r="K30" i="2" s="1"/>
  <c r="I14" i="2"/>
  <c r="I19" i="2" s="1"/>
  <c r="O10" i="2"/>
  <c r="O30" i="2" s="1"/>
  <c r="N10" i="2"/>
  <c r="N31" i="2" s="1"/>
  <c r="M10" i="2"/>
  <c r="M31" i="2" s="1"/>
  <c r="L10" i="2"/>
  <c r="L31" i="2" s="1"/>
  <c r="K10" i="2"/>
  <c r="J10" i="2"/>
  <c r="J30" i="2" s="1"/>
  <c r="I10" i="2"/>
  <c r="H10" i="2"/>
  <c r="H30" i="2" s="1"/>
  <c r="G10" i="2"/>
  <c r="G30" i="2" s="1"/>
  <c r="F10" i="2"/>
  <c r="F31" i="2" s="1"/>
  <c r="E10" i="2"/>
  <c r="E31" i="2" s="1"/>
  <c r="D10" i="2"/>
  <c r="D31" i="2" s="1"/>
  <c r="C10" i="2"/>
  <c r="O28" i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N29" i="1" s="1"/>
  <c r="M24" i="1"/>
  <c r="L24" i="1"/>
  <c r="K24" i="1"/>
  <c r="J24" i="1"/>
  <c r="I24" i="1"/>
  <c r="H24" i="1"/>
  <c r="G24" i="1"/>
  <c r="F24" i="1"/>
  <c r="F29" i="1" s="1"/>
  <c r="E24" i="1"/>
  <c r="D24" i="1"/>
  <c r="O19" i="1"/>
  <c r="N19" i="1"/>
  <c r="M19" i="1"/>
  <c r="M30" i="1" s="1"/>
  <c r="L19" i="1"/>
  <c r="J19" i="1"/>
  <c r="H19" i="1"/>
  <c r="G19" i="1"/>
  <c r="F19" i="1"/>
  <c r="E19" i="1"/>
  <c r="E30" i="1" s="1"/>
  <c r="D19" i="1"/>
  <c r="K14" i="1"/>
  <c r="K19" i="1" s="1"/>
  <c r="I14" i="1"/>
  <c r="I19" i="1" s="1"/>
  <c r="O10" i="1"/>
  <c r="O31" i="1" s="1"/>
  <c r="N10" i="1"/>
  <c r="N31" i="1" s="1"/>
  <c r="M10" i="1"/>
  <c r="M31" i="1" s="1"/>
  <c r="L10" i="1"/>
  <c r="L31" i="1" s="1"/>
  <c r="K10" i="1"/>
  <c r="J10" i="1"/>
  <c r="J30" i="1" s="1"/>
  <c r="I10" i="1"/>
  <c r="I30" i="1" s="1"/>
  <c r="H10" i="1"/>
  <c r="H30" i="1" s="1"/>
  <c r="G10" i="1"/>
  <c r="G31" i="1" s="1"/>
  <c r="F10" i="1"/>
  <c r="F31" i="1" s="1"/>
  <c r="E10" i="1"/>
  <c r="E31" i="1" s="1"/>
  <c r="D10" i="1"/>
  <c r="D31" i="1" s="1"/>
  <c r="C10" i="1"/>
  <c r="I30" i="2" l="1"/>
  <c r="K31" i="2"/>
  <c r="O29" i="2"/>
  <c r="H29" i="2"/>
  <c r="D30" i="2"/>
  <c r="L30" i="2"/>
  <c r="G31" i="2"/>
  <c r="I29" i="2"/>
  <c r="J29" i="2"/>
  <c r="K29" i="2"/>
  <c r="D29" i="2"/>
  <c r="L29" i="2"/>
  <c r="I31" i="2"/>
  <c r="E29" i="2"/>
  <c r="M29" i="2"/>
  <c r="J31" i="2"/>
  <c r="F29" i="2"/>
  <c r="N29" i="2"/>
  <c r="K30" i="1"/>
  <c r="I31" i="1"/>
  <c r="I29" i="1"/>
  <c r="H29" i="1"/>
  <c r="D30" i="1"/>
  <c r="L30" i="1"/>
  <c r="H31" i="1"/>
  <c r="J29" i="1"/>
  <c r="F30" i="1"/>
  <c r="N30" i="1"/>
  <c r="J31" i="1"/>
  <c r="K29" i="1"/>
  <c r="G30" i="1"/>
  <c r="O30" i="1"/>
  <c r="K31" i="1"/>
  <c r="D29" i="1"/>
  <c r="L29" i="1"/>
  <c r="E29" i="1"/>
  <c r="M29" i="1"/>
  <c r="G29" i="1"/>
  <c r="O29" i="1"/>
</calcChain>
</file>

<file path=xl/sharedStrings.xml><?xml version="1.0" encoding="utf-8"?>
<sst xmlns="http://schemas.openxmlformats.org/spreadsheetml/2006/main" count="131" uniqueCount="71">
  <si>
    <t>Школа</t>
  </si>
  <si>
    <t>День</t>
  </si>
  <si>
    <t>Белки</t>
  </si>
  <si>
    <t>Жиры</t>
  </si>
  <si>
    <t>Углеводы</t>
  </si>
  <si>
    <t>Отд./корп</t>
  </si>
  <si>
    <t>112 УРЦП, Пермь 2013</t>
  </si>
  <si>
    <t>МБОУ г.Мурманска ООШ №26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</si>
  <si>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</si>
  <si>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</si>
  <si>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</si>
  <si>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</si>
  <si>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</si>
  <si>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</si>
  <si>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</si>
  <si>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</si>
  <si>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</si>
  <si>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</si>
  <si>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</si>
  <si>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</si>
  <si>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</si>
  <si>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</si>
  <si>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</si>
  <si>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</si>
  <si>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</si>
  <si>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</si>
  <si>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ИТОГО В ОБЕД</t>
  </si>
  <si>
    <t>ПОЛДНИК 20-25%</t>
  </si>
  <si>
    <t>ПОЛДНИК 15%</t>
  </si>
  <si>
    <t>ИТОГО В ПОЛДНИК 15%</t>
  </si>
  <si>
    <t>ВСЕГО ПОЛДНИК 20-25 %</t>
  </si>
  <si>
    <t>ВСЕГО ПОЛДНИК 15 %</t>
  </si>
  <si>
    <t>ИТОГО в ПОЛДНИК 20-25%</t>
  </si>
  <si>
    <t>170/30</t>
  </si>
  <si>
    <t>109 УРЦП, Пермь 2013</t>
  </si>
  <si>
    <t>Хлеб ржаной</t>
  </si>
  <si>
    <t>ТТК № 274</t>
  </si>
  <si>
    <t>Каша пшеничная вязкая</t>
  </si>
  <si>
    <t>71,УРПЦ Пермь 2018</t>
  </si>
  <si>
    <t>Бутерброд с маслом</t>
  </si>
  <si>
    <t>Плоды свежие (банан)</t>
  </si>
  <si>
    <t>466, УРПЦ Пермь 2018</t>
  </si>
  <si>
    <t>Кофейный напиток со сгущенным молоком</t>
  </si>
  <si>
    <t>76 УРЦП, Пермь 2013</t>
  </si>
  <si>
    <t>Винегрет овощной</t>
  </si>
  <si>
    <t>ТТК №169</t>
  </si>
  <si>
    <t>Куриный бульон с яйцом и гренками</t>
  </si>
  <si>
    <t>170/20/20</t>
  </si>
  <si>
    <t>ТТК №15</t>
  </si>
  <si>
    <t>Печень говяжья " по-строгановски"</t>
  </si>
  <si>
    <t>70/50</t>
  </si>
  <si>
    <t>414 УРЦП, Пермь 2013</t>
  </si>
  <si>
    <t>Рис отварной</t>
  </si>
  <si>
    <t>Плоды свежие (киви)</t>
  </si>
  <si>
    <t>505 УРЦП, Пермь 2013</t>
  </si>
  <si>
    <t>Кисель из свежих ягод (черная смородина)</t>
  </si>
  <si>
    <t>ТТК № 220</t>
  </si>
  <si>
    <t>Бутерброд с варено-копченой колбасой</t>
  </si>
  <si>
    <t>ТТК №157</t>
  </si>
  <si>
    <t>Макаронные изделия отварные с сыром</t>
  </si>
  <si>
    <t>150/20</t>
  </si>
  <si>
    <t>ТТК № 283</t>
  </si>
  <si>
    <t>Кисель из ягод замороженных (брусника)</t>
  </si>
  <si>
    <t>пром.произв./ 4.1.48скур</t>
  </si>
  <si>
    <t xml:space="preserve">Йогурт фруктово-ягодный </t>
  </si>
  <si>
    <t>53 СРКМВКИ, Мурманск 1988.</t>
  </si>
  <si>
    <t>Рожок песочный с маком</t>
  </si>
  <si>
    <t>ВСЕГО ЗА 20-Й ДЕНЬ</t>
  </si>
  <si>
    <t>ТТК № 280</t>
  </si>
  <si>
    <t>76УРЦП, Пермь 2013</t>
  </si>
  <si>
    <t>ТТК №158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</si>
</sst>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4" borderId="7" xfId="1" applyFont="1" applyFill="1" applyBorder="1" applyAlignment="1">
      <alignment vertical="top" wrapText="1"/>
    </xf>
    <xf numFmtId="0" fontId="3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top" wrapText="1"/>
    </xf>
    <xf numFmtId="2" fontId="4" fillId="4" borderId="11" xfId="1" applyNumberFormat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2" fontId="2" fillId="4" borderId="7" xfId="1" applyNumberFormat="1" applyFont="1" applyFill="1" applyBorder="1" applyAlignment="1">
      <alignment horizontal="center" vertical="top" wrapText="1"/>
    </xf>
    <xf numFmtId="2" fontId="2" fillId="4" borderId="8" xfId="1" applyNumberFormat="1" applyFont="1" applyFill="1" applyBorder="1" applyAlignment="1">
      <alignment horizontal="center" vertical="top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4" fillId="4" borderId="16" xfId="1" applyNumberFormat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2" fontId="4" fillId="4" borderId="19" xfId="1" applyNumberFormat="1" applyFont="1" applyFill="1" applyBorder="1" applyAlignment="1">
      <alignment horizontal="center" vertical="top" wrapText="1"/>
    </xf>
    <xf numFmtId="2" fontId="4" fillId="4" borderId="21" xfId="1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Protection="1">
      <protection locked="0"/>
    </xf>
    <xf numFmtId="0" fontId="2" fillId="4" borderId="12" xfId="1" applyFont="1" applyFill="1" applyBorder="1" applyAlignment="1">
      <alignment vertical="center" wrapText="1"/>
    </xf>
    <xf numFmtId="0" fontId="2" fillId="4" borderId="12" xfId="1" applyFont="1" applyFill="1" applyBorder="1" applyAlignment="1">
      <alignment horizontal="center" vertical="center" wrapText="1"/>
    </xf>
    <xf numFmtId="2" fontId="2" fillId="4" borderId="12" xfId="1" applyNumberFormat="1" applyFont="1" applyFill="1" applyBorder="1" applyAlignment="1">
      <alignment horizontal="center" vertical="center" wrapText="1"/>
    </xf>
    <xf numFmtId="2" fontId="2" fillId="4" borderId="13" xfId="1" applyNumberFormat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vertical="center" wrapText="1"/>
    </xf>
    <xf numFmtId="0" fontId="2" fillId="4" borderId="0" xfId="1" applyFont="1" applyFill="1"/>
    <xf numFmtId="0" fontId="1" fillId="4" borderId="0" xfId="1" applyFill="1"/>
    <xf numFmtId="2" fontId="1" fillId="4" borderId="0" xfId="1" applyNumberFormat="1" applyFill="1"/>
    <xf numFmtId="0" fontId="7" fillId="4" borderId="0" xfId="1" applyFont="1" applyFill="1"/>
    <xf numFmtId="2" fontId="4" fillId="4" borderId="11" xfId="1" applyNumberFormat="1" applyFont="1" applyFill="1" applyBorder="1" applyAlignment="1">
      <alignment horizontal="center" vertical="center" wrapText="1"/>
    </xf>
    <xf numFmtId="2" fontId="2" fillId="4" borderId="7" xfId="1" applyNumberFormat="1" applyFont="1" applyFill="1" applyBorder="1" applyAlignment="1">
      <alignment vertical="top" wrapText="1"/>
    </xf>
    <xf numFmtId="0" fontId="2" fillId="3" borderId="12" xfId="1" applyFont="1" applyFill="1" applyBorder="1" applyAlignment="1">
      <alignment vertical="center" wrapText="1"/>
    </xf>
    <xf numFmtId="2" fontId="4" fillId="4" borderId="16" xfId="1" applyNumberFormat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>
      <alignment horizontal="center" vertical="top" wrapText="1"/>
    </xf>
    <xf numFmtId="2" fontId="2" fillId="4" borderId="8" xfId="1" applyNumberFormat="1" applyFont="1" applyFill="1" applyBorder="1" applyAlignment="1">
      <alignment vertical="top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vertical="center" wrapText="1"/>
    </xf>
    <xf numFmtId="0" fontId="2" fillId="4" borderId="28" xfId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4" borderId="24" xfId="1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4" fillId="4" borderId="20" xfId="1" applyFont="1" applyFill="1" applyBorder="1" applyAlignment="1">
      <alignment horizontal="center" vertical="top" wrapText="1"/>
    </xf>
    <xf numFmtId="0" fontId="4" fillId="4" borderId="17" xfId="1" applyFont="1" applyFill="1" applyBorder="1" applyAlignment="1">
      <alignment horizontal="center" vertical="top" wrapText="1"/>
    </xf>
    <xf numFmtId="0" fontId="4" fillId="4" borderId="18" xfId="1" applyFont="1" applyFill="1" applyBorder="1" applyAlignment="1">
      <alignment horizontal="center" vertical="top" wrapText="1"/>
    </xf>
    <xf numFmtId="0" fontId="2" fillId="4" borderId="17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4" borderId="27" xfId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2" fontId="4" fillId="4" borderId="24" xfId="1" applyNumberFormat="1" applyFont="1" applyFill="1" applyBorder="1" applyAlignment="1">
      <alignment horizontal="center" vertical="center" wrapText="1"/>
    </xf>
    <xf numFmtId="2" fontId="4" fillId="4" borderId="25" xfId="1" applyNumberFormat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top" wrapText="1"/>
    </xf>
    <xf numFmtId="2" fontId="4" fillId="4" borderId="23" xfId="1" applyNumberFormat="1" applyFont="1" applyFill="1" applyBorder="1" applyAlignment="1">
      <alignment horizontal="center" vertical="center" wrapText="1"/>
    </xf>
    <xf numFmtId="2" fontId="2" fillId="4" borderId="29" xfId="1" applyNumberFormat="1" applyFont="1" applyFill="1" applyBorder="1" applyAlignment="1">
      <alignment horizontal="center" vertical="center" wrapText="1"/>
    </xf>
    <xf numFmtId="2" fontId="2" fillId="4" borderId="30" xfId="1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left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 vertical="top" wrapText="1"/>
    </xf>
    <xf numFmtId="2" fontId="4" fillId="3" borderId="16" xfId="1" applyNumberFormat="1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2" fillId="4" borderId="32" xfId="1" applyFont="1" applyFill="1" applyBorder="1" applyAlignment="1">
      <alignment horizontal="center" vertical="top" wrapText="1"/>
    </xf>
    <xf numFmtId="0" fontId="2" fillId="4" borderId="29" xfId="1" applyFont="1" applyFill="1" applyBorder="1" applyAlignment="1">
      <alignment horizontal="center" vertical="top" wrapText="1"/>
    </xf>
    <xf numFmtId="2" fontId="4" fillId="4" borderId="29" xfId="1" applyNumberFormat="1" applyFont="1" applyFill="1" applyBorder="1" applyAlignment="1">
      <alignment horizontal="center" vertical="top" wrapText="1"/>
    </xf>
    <xf numFmtId="2" fontId="4" fillId="4" borderId="30" xfId="1" applyNumberFormat="1" applyFont="1" applyFill="1" applyBorder="1" applyAlignment="1">
      <alignment horizontal="center" vertical="top" wrapText="1"/>
    </xf>
    <xf numFmtId="2" fontId="4" fillId="4" borderId="24" xfId="1" applyNumberFormat="1" applyFont="1" applyFill="1" applyBorder="1" applyAlignment="1">
      <alignment horizontal="center" vertical="top" wrapText="1"/>
    </xf>
    <xf numFmtId="2" fontId="4" fillId="4" borderId="25" xfId="1" applyNumberFormat="1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6" fillId="3" borderId="3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35"/>
  <sheetViews>
    <sheetView showGridLines="0" showRowColHeaders="0" zoomScale="90" zoomScaleNormal="90" workbookViewId="0">
      <selection activeCell="A3" sqref="A3:O3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 x14ac:dyDescent="0.35">
      <c r="A1" t="s">
        <v>0</v>
      </c>
      <c r="B1" s="53" t="s">
        <v>7</v>
      </c>
      <c r="C1" s="54"/>
      <c r="D1" s="55"/>
      <c r="E1" t="s">
        <v>5</v>
      </c>
      <c r="F1" s="1"/>
      <c r="I1" t="s">
        <v>1</v>
      </c>
      <c r="J1" s="18">
        <v>20</v>
      </c>
    </row>
    <row r="2" spans="1:15" ht="7.5" customHeight="1" thickBot="1" x14ac:dyDescent="0.4"/>
    <row r="3" spans="1:15" ht="16" customHeight="1" thickTop="1" thickBot="1" x14ac:dyDescent="0.4">
      <c r="A3" s="56" t="s">
        <v>8</v>
      </c>
      <c r="B3" s="57" t="s">
        <v>9</v>
      </c>
      <c r="C3" s="57" t="s">
        <v>10</v>
      </c>
      <c r="D3" s="58" t="s">
        <v>11</v>
      </c>
      <c r="E3" s="58"/>
      <c r="F3" s="58"/>
      <c r="G3" s="61" t="s">
        <v>12</v>
      </c>
      <c r="H3" s="58" t="s">
        <v>13</v>
      </c>
      <c r="I3" s="58"/>
      <c r="J3" s="58"/>
      <c r="K3" s="58"/>
      <c r="L3" s="59" t="s">
        <v>14</v>
      </c>
      <c r="M3" s="59"/>
      <c r="N3" s="59"/>
      <c r="O3" s="59"/>
    </row>
    <row r="4" spans="1:15" ht="31" thickTop="1" thickBot="1" x14ac:dyDescent="0.4">
      <c r="A4" s="56"/>
      <c r="B4" s="57"/>
      <c r="C4" s="57"/>
      <c r="D4" s="28" t="s">
        <v>2</v>
      </c>
      <c r="E4" s="28" t="s">
        <v>3</v>
      </c>
      <c r="F4" s="28" t="s">
        <v>4</v>
      </c>
      <c r="G4" s="61"/>
      <c r="H4" s="28" t="s">
        <v>15</v>
      </c>
      <c r="I4" s="28" t="s">
        <v>16</v>
      </c>
      <c r="J4" s="28" t="s">
        <v>17</v>
      </c>
      <c r="K4" s="28" t="s">
        <v>18</v>
      </c>
      <c r="L4" s="28" t="s">
        <v>19</v>
      </c>
      <c r="M4" s="28" t="s">
        <v>20</v>
      </c>
      <c r="N4" s="28" t="s">
        <v>21</v>
      </c>
      <c r="O4" s="31" t="s">
        <v>22</v>
      </c>
    </row>
    <row r="5" spans="1:15" ht="16" customHeight="1" thickTop="1" x14ac:dyDescent="0.35">
      <c r="A5" s="60" t="s">
        <v>23</v>
      </c>
      <c r="B5" s="60"/>
      <c r="C5" s="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3"/>
    </row>
    <row r="6" spans="1:15" ht="46.5" x14ac:dyDescent="0.35">
      <c r="A6" s="40" t="s">
        <v>36</v>
      </c>
      <c r="B6" s="41" t="s">
        <v>37</v>
      </c>
      <c r="C6" s="20">
        <v>180</v>
      </c>
      <c r="D6" s="21">
        <v>12.1</v>
      </c>
      <c r="E6" s="21">
        <v>3</v>
      </c>
      <c r="F6" s="21">
        <v>24.3</v>
      </c>
      <c r="G6" s="21">
        <v>172.6</v>
      </c>
      <c r="H6" s="21">
        <v>0.08</v>
      </c>
      <c r="I6" s="21">
        <v>5</v>
      </c>
      <c r="J6" s="21">
        <v>138</v>
      </c>
      <c r="K6" s="21">
        <v>14</v>
      </c>
      <c r="L6" s="21">
        <v>91</v>
      </c>
      <c r="M6" s="21">
        <v>103</v>
      </c>
      <c r="N6" s="21">
        <v>23</v>
      </c>
      <c r="O6" s="22">
        <v>0</v>
      </c>
    </row>
    <row r="7" spans="1:15" ht="31" x14ac:dyDescent="0.35">
      <c r="A7" s="40" t="s">
        <v>38</v>
      </c>
      <c r="B7" s="19" t="s">
        <v>39</v>
      </c>
      <c r="C7" s="20">
        <v>60</v>
      </c>
      <c r="D7" s="62">
        <v>3.2</v>
      </c>
      <c r="E7" s="62">
        <v>14.8</v>
      </c>
      <c r="F7" s="62">
        <v>20</v>
      </c>
      <c r="G7" s="62">
        <v>224</v>
      </c>
      <c r="H7" s="62">
        <v>0.04</v>
      </c>
      <c r="I7" s="62">
        <v>0</v>
      </c>
      <c r="J7" s="62">
        <v>80</v>
      </c>
      <c r="K7" s="62">
        <v>0.64</v>
      </c>
      <c r="L7" s="62">
        <v>12.8</v>
      </c>
      <c r="M7" s="62">
        <v>32</v>
      </c>
      <c r="N7" s="62">
        <v>5.6</v>
      </c>
      <c r="O7" s="63">
        <v>0.48</v>
      </c>
    </row>
    <row r="8" spans="1:15" ht="46.5" x14ac:dyDescent="0.35">
      <c r="A8" s="3" t="s">
        <v>6</v>
      </c>
      <c r="B8" s="4" t="s">
        <v>40</v>
      </c>
      <c r="C8" s="5">
        <v>100</v>
      </c>
      <c r="D8" s="6">
        <v>1.5</v>
      </c>
      <c r="E8" s="6">
        <v>0.5</v>
      </c>
      <c r="F8" s="6">
        <v>21</v>
      </c>
      <c r="G8" s="6">
        <v>96</v>
      </c>
      <c r="H8" s="6">
        <v>0.04</v>
      </c>
      <c r="I8" s="6">
        <v>10</v>
      </c>
      <c r="J8" s="6">
        <v>0</v>
      </c>
      <c r="K8" s="6">
        <v>0.4</v>
      </c>
      <c r="L8" s="6">
        <v>8</v>
      </c>
      <c r="M8" s="6">
        <v>28</v>
      </c>
      <c r="N8" s="6">
        <v>42</v>
      </c>
      <c r="O8" s="64">
        <v>0.6</v>
      </c>
    </row>
    <row r="9" spans="1:15" ht="62" x14ac:dyDescent="0.35">
      <c r="A9" s="65" t="s">
        <v>41</v>
      </c>
      <c r="B9" s="41" t="s">
        <v>42</v>
      </c>
      <c r="C9" s="20">
        <v>200</v>
      </c>
      <c r="D9" s="21">
        <v>2.6</v>
      </c>
      <c r="E9" s="21">
        <v>3.2</v>
      </c>
      <c r="F9" s="21">
        <v>19</v>
      </c>
      <c r="G9" s="21">
        <v>115</v>
      </c>
      <c r="H9" s="21">
        <v>0.02</v>
      </c>
      <c r="I9" s="21">
        <v>0.2</v>
      </c>
      <c r="J9" s="21">
        <v>15.2</v>
      </c>
      <c r="K9" s="21">
        <v>0.08</v>
      </c>
      <c r="L9" s="21">
        <v>105</v>
      </c>
      <c r="M9" s="21">
        <v>70.7</v>
      </c>
      <c r="N9" s="21">
        <v>11.6</v>
      </c>
      <c r="O9" s="22">
        <v>7.0000000000000007E-2</v>
      </c>
    </row>
    <row r="10" spans="1:15" ht="16" customHeight="1" thickBot="1" x14ac:dyDescent="0.4">
      <c r="A10" s="66" t="s">
        <v>24</v>
      </c>
      <c r="B10" s="66"/>
      <c r="C10" s="67">
        <f t="shared" ref="C10:O10" si="0">SUM(C6:C9)</f>
        <v>540</v>
      </c>
      <c r="D10" s="32">
        <f t="shared" si="0"/>
        <v>19.400000000000002</v>
      </c>
      <c r="E10" s="32">
        <f t="shared" si="0"/>
        <v>21.5</v>
      </c>
      <c r="F10" s="32">
        <f t="shared" si="0"/>
        <v>84.3</v>
      </c>
      <c r="G10" s="32">
        <f t="shared" si="0"/>
        <v>607.6</v>
      </c>
      <c r="H10" s="32">
        <f t="shared" si="0"/>
        <v>0.18</v>
      </c>
      <c r="I10" s="32">
        <f t="shared" si="0"/>
        <v>15.2</v>
      </c>
      <c r="J10" s="32">
        <f t="shared" si="0"/>
        <v>233.2</v>
      </c>
      <c r="K10" s="32">
        <f t="shared" si="0"/>
        <v>15.120000000000001</v>
      </c>
      <c r="L10" s="32">
        <f t="shared" si="0"/>
        <v>216.8</v>
      </c>
      <c r="M10" s="32">
        <f t="shared" si="0"/>
        <v>233.7</v>
      </c>
      <c r="N10" s="32">
        <f t="shared" si="0"/>
        <v>82.199999999999989</v>
      </c>
      <c r="O10" s="68">
        <f t="shared" si="0"/>
        <v>1.1500000000000001</v>
      </c>
    </row>
    <row r="11" spans="1:15" ht="16" customHeight="1" thickTop="1" x14ac:dyDescent="0.35">
      <c r="A11" s="60" t="s">
        <v>25</v>
      </c>
      <c r="B11" s="6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31" x14ac:dyDescent="0.35">
      <c r="A12" s="3" t="s">
        <v>43</v>
      </c>
      <c r="B12" s="4" t="s">
        <v>44</v>
      </c>
      <c r="C12" s="5">
        <v>60</v>
      </c>
      <c r="D12" s="6">
        <v>0.78</v>
      </c>
      <c r="E12" s="6">
        <v>6.48</v>
      </c>
      <c r="F12" s="6">
        <v>4.08</v>
      </c>
      <c r="G12" s="6">
        <v>78</v>
      </c>
      <c r="H12" s="6">
        <v>2.4E-2</v>
      </c>
      <c r="I12" s="6">
        <v>5.04</v>
      </c>
      <c r="J12" s="6">
        <v>0</v>
      </c>
      <c r="K12" s="6">
        <v>2.76</v>
      </c>
      <c r="L12" s="6">
        <v>13.8</v>
      </c>
      <c r="M12" s="6">
        <v>24</v>
      </c>
      <c r="N12" s="6">
        <v>10.8</v>
      </c>
      <c r="O12" s="6">
        <v>0.48</v>
      </c>
    </row>
    <row r="13" spans="1:15" ht="62" x14ac:dyDescent="0.35">
      <c r="A13" s="23" t="s">
        <v>45</v>
      </c>
      <c r="B13" s="30" t="s">
        <v>46</v>
      </c>
      <c r="C13" s="34" t="s">
        <v>47</v>
      </c>
      <c r="D13" s="35">
        <v>5.37</v>
      </c>
      <c r="E13" s="35">
        <v>5.41</v>
      </c>
      <c r="F13" s="35">
        <v>18.600000000000001</v>
      </c>
      <c r="G13" s="35">
        <v>144.57</v>
      </c>
      <c r="H13" s="35">
        <v>8.8199999999999987E-2</v>
      </c>
      <c r="I13" s="35">
        <v>6.93</v>
      </c>
      <c r="J13" s="35">
        <v>100</v>
      </c>
      <c r="K13" s="35">
        <v>1.155</v>
      </c>
      <c r="L13" s="35">
        <v>106.66</v>
      </c>
      <c r="M13" s="35">
        <v>157.22</v>
      </c>
      <c r="N13" s="35">
        <v>8.2200000000000006</v>
      </c>
      <c r="O13" s="36">
        <v>0.06</v>
      </c>
    </row>
    <row r="14" spans="1:15" ht="77.5" x14ac:dyDescent="0.35">
      <c r="A14" s="3" t="s">
        <v>48</v>
      </c>
      <c r="B14" s="4" t="s">
        <v>49</v>
      </c>
      <c r="C14" s="5" t="s">
        <v>50</v>
      </c>
      <c r="D14" s="6">
        <v>16.8</v>
      </c>
      <c r="E14" s="6">
        <v>14.1</v>
      </c>
      <c r="F14" s="6">
        <v>12.3</v>
      </c>
      <c r="G14" s="6">
        <v>242.4</v>
      </c>
      <c r="H14" s="6">
        <v>0.12</v>
      </c>
      <c r="I14" s="6">
        <f>I13/110*120</f>
        <v>7.5600000000000005</v>
      </c>
      <c r="J14" s="6">
        <v>210</v>
      </c>
      <c r="K14" s="6">
        <f>K13/110*120</f>
        <v>1.26</v>
      </c>
      <c r="L14" s="6">
        <v>269.37</v>
      </c>
      <c r="M14" s="6">
        <v>96.2</v>
      </c>
      <c r="N14" s="6">
        <v>2.35</v>
      </c>
      <c r="O14" s="64">
        <v>0.05</v>
      </c>
    </row>
    <row r="15" spans="1:15" ht="31" x14ac:dyDescent="0.35">
      <c r="A15" s="3" t="s">
        <v>51</v>
      </c>
      <c r="B15" s="4" t="s">
        <v>52</v>
      </c>
      <c r="C15" s="5">
        <v>150</v>
      </c>
      <c r="D15" s="6">
        <v>3.69</v>
      </c>
      <c r="E15" s="6">
        <v>6.0750000000000002</v>
      </c>
      <c r="F15" s="6">
        <v>33.833333333333336</v>
      </c>
      <c r="G15" s="6">
        <v>204.6</v>
      </c>
      <c r="H15" s="6">
        <v>2.5000000000000001E-2</v>
      </c>
      <c r="I15" s="6">
        <v>0</v>
      </c>
      <c r="J15" s="6">
        <v>4.1666666666666664E-2</v>
      </c>
      <c r="K15" s="6">
        <v>0.28333333333333333</v>
      </c>
      <c r="L15" s="6">
        <v>5.0999999999999996</v>
      </c>
      <c r="M15" s="6">
        <v>70.833333333333329</v>
      </c>
      <c r="N15" s="6">
        <v>22.8</v>
      </c>
      <c r="O15" s="64">
        <v>0.52500000000000002</v>
      </c>
    </row>
    <row r="16" spans="1:15" ht="31" x14ac:dyDescent="0.35">
      <c r="A16" s="3" t="s">
        <v>34</v>
      </c>
      <c r="B16" s="4" t="s">
        <v>35</v>
      </c>
      <c r="C16" s="5">
        <v>55</v>
      </c>
      <c r="D16" s="6">
        <v>3.63</v>
      </c>
      <c r="E16" s="6">
        <v>0.66</v>
      </c>
      <c r="F16" s="6">
        <v>18.37</v>
      </c>
      <c r="G16" s="6">
        <v>95.7</v>
      </c>
      <c r="H16" s="6">
        <v>9.8999999999999991E-2</v>
      </c>
      <c r="I16" s="6">
        <v>0</v>
      </c>
      <c r="J16" s="6">
        <v>0</v>
      </c>
      <c r="K16" s="6">
        <v>0.77</v>
      </c>
      <c r="L16" s="6">
        <v>19.25</v>
      </c>
      <c r="M16" s="6">
        <v>86.9</v>
      </c>
      <c r="N16" s="6">
        <v>25.85</v>
      </c>
      <c r="O16" s="6">
        <v>2.145</v>
      </c>
    </row>
    <row r="17" spans="1:15" ht="46.5" x14ac:dyDescent="0.35">
      <c r="A17" s="3" t="s">
        <v>6</v>
      </c>
      <c r="B17" s="4" t="s">
        <v>53</v>
      </c>
      <c r="C17" s="5">
        <v>100</v>
      </c>
      <c r="D17" s="6">
        <v>0.8</v>
      </c>
      <c r="E17" s="6">
        <v>0.4</v>
      </c>
      <c r="F17" s="6">
        <v>8.1</v>
      </c>
      <c r="G17" s="6">
        <v>47</v>
      </c>
      <c r="H17" s="7">
        <v>0.02</v>
      </c>
      <c r="I17" s="7">
        <v>180</v>
      </c>
      <c r="J17" s="7">
        <v>0</v>
      </c>
      <c r="K17" s="7">
        <v>0.3</v>
      </c>
      <c r="L17" s="7">
        <v>40</v>
      </c>
      <c r="M17" s="7">
        <v>34</v>
      </c>
      <c r="N17" s="7">
        <v>25</v>
      </c>
      <c r="O17" s="13">
        <v>0.8</v>
      </c>
    </row>
    <row r="18" spans="1:15" ht="93" x14ac:dyDescent="0.35">
      <c r="A18" s="69" t="s">
        <v>54</v>
      </c>
      <c r="B18" s="70" t="s">
        <v>55</v>
      </c>
      <c r="C18" s="71">
        <v>200</v>
      </c>
      <c r="D18" s="72">
        <v>0.2</v>
      </c>
      <c r="E18" s="72">
        <v>0.1</v>
      </c>
      <c r="F18" s="72">
        <v>21.5</v>
      </c>
      <c r="G18" s="72">
        <v>87</v>
      </c>
      <c r="H18" s="72">
        <v>0.01</v>
      </c>
      <c r="I18" s="72">
        <v>29.3</v>
      </c>
      <c r="J18" s="72">
        <v>0</v>
      </c>
      <c r="K18" s="72">
        <v>0</v>
      </c>
      <c r="L18" s="72">
        <v>10</v>
      </c>
      <c r="M18" s="72">
        <v>11</v>
      </c>
      <c r="N18" s="72">
        <v>7</v>
      </c>
      <c r="O18" s="73">
        <v>0.3</v>
      </c>
    </row>
    <row r="19" spans="1:15" ht="16" customHeight="1" thickBot="1" x14ac:dyDescent="0.4">
      <c r="A19" s="74" t="s">
        <v>26</v>
      </c>
      <c r="B19" s="74"/>
      <c r="C19" s="75">
        <v>895</v>
      </c>
      <c r="D19" s="76">
        <f>SUM(D12:D18)</f>
        <v>31.270000000000003</v>
      </c>
      <c r="E19" s="76">
        <f>SUM(E12:E18)</f>
        <v>33.225000000000001</v>
      </c>
      <c r="F19" s="76">
        <f>SUM(F12:F18)</f>
        <v>116.78333333333333</v>
      </c>
      <c r="G19" s="76">
        <f>SUM(G12:G18)</f>
        <v>899.2700000000001</v>
      </c>
      <c r="H19" s="76">
        <f t="shared" ref="H19:O19" si="1">SUM(H12:H18)</f>
        <v>0.38619999999999999</v>
      </c>
      <c r="I19" s="76">
        <f t="shared" si="1"/>
        <v>228.83</v>
      </c>
      <c r="J19" s="76">
        <f t="shared" si="1"/>
        <v>310.04166666666669</v>
      </c>
      <c r="K19" s="76">
        <f t="shared" si="1"/>
        <v>6.5283333333333333</v>
      </c>
      <c r="L19" s="76">
        <f t="shared" si="1"/>
        <v>464.18</v>
      </c>
      <c r="M19" s="76">
        <f t="shared" si="1"/>
        <v>480.15333333333331</v>
      </c>
      <c r="N19" s="76">
        <f t="shared" si="1"/>
        <v>102.02000000000001</v>
      </c>
      <c r="O19" s="77">
        <f t="shared" si="1"/>
        <v>4.3600000000000003</v>
      </c>
    </row>
    <row r="20" spans="1:15" ht="16" customHeight="1" thickTop="1" x14ac:dyDescent="0.35">
      <c r="A20" s="52" t="s">
        <v>27</v>
      </c>
      <c r="B20" s="52"/>
      <c r="C20" s="43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1:15" ht="16" customHeight="1" x14ac:dyDescent="0.35">
      <c r="A21" s="3" t="s">
        <v>56</v>
      </c>
      <c r="B21" s="80" t="s">
        <v>57</v>
      </c>
      <c r="C21" s="5">
        <v>60</v>
      </c>
      <c r="D21" s="6">
        <v>6.7</v>
      </c>
      <c r="E21" s="6">
        <v>9.84</v>
      </c>
      <c r="F21" s="6">
        <v>19.8</v>
      </c>
      <c r="G21" s="6">
        <v>194.56</v>
      </c>
      <c r="H21" s="6">
        <v>0.09</v>
      </c>
      <c r="I21" s="6">
        <v>0</v>
      </c>
      <c r="J21" s="6">
        <v>59</v>
      </c>
      <c r="K21" s="6">
        <v>0</v>
      </c>
      <c r="L21" s="6">
        <v>8.25</v>
      </c>
      <c r="M21" s="6">
        <v>57</v>
      </c>
      <c r="N21" s="6">
        <v>21</v>
      </c>
      <c r="O21" s="6">
        <v>3.4</v>
      </c>
    </row>
    <row r="22" spans="1:15" ht="62" x14ac:dyDescent="0.35">
      <c r="A22" s="3" t="s">
        <v>58</v>
      </c>
      <c r="B22" s="81" t="s">
        <v>59</v>
      </c>
      <c r="C22" s="82" t="s">
        <v>60</v>
      </c>
      <c r="D22" s="6">
        <v>12.1</v>
      </c>
      <c r="E22" s="6">
        <v>10.1</v>
      </c>
      <c r="F22" s="6">
        <v>45</v>
      </c>
      <c r="G22" s="6">
        <v>319.3</v>
      </c>
      <c r="H22" s="6">
        <v>0.16</v>
      </c>
      <c r="I22" s="6">
        <v>0.01</v>
      </c>
      <c r="J22" s="6">
        <v>214.2</v>
      </c>
      <c r="K22" s="6">
        <v>1</v>
      </c>
      <c r="L22" s="6">
        <v>122.4</v>
      </c>
      <c r="M22" s="6">
        <v>88.06</v>
      </c>
      <c r="N22" s="6">
        <v>27.2</v>
      </c>
      <c r="O22" s="6">
        <v>4.42</v>
      </c>
    </row>
    <row r="23" spans="1:15" ht="16" customHeight="1" x14ac:dyDescent="0.35">
      <c r="A23" s="42" t="s">
        <v>61</v>
      </c>
      <c r="B23" s="80" t="s">
        <v>62</v>
      </c>
      <c r="C23" s="5">
        <v>200</v>
      </c>
      <c r="D23" s="6">
        <v>0.2</v>
      </c>
      <c r="E23" s="6">
        <v>0.2</v>
      </c>
      <c r="F23" s="6">
        <v>22</v>
      </c>
      <c r="G23" s="6">
        <v>90</v>
      </c>
      <c r="H23" s="6">
        <v>0</v>
      </c>
      <c r="I23" s="6">
        <v>0.5</v>
      </c>
      <c r="J23" s="6">
        <v>0</v>
      </c>
      <c r="K23" s="6">
        <v>0.1</v>
      </c>
      <c r="L23" s="6">
        <v>4.4000000000000004</v>
      </c>
      <c r="M23" s="6">
        <v>4.7</v>
      </c>
      <c r="N23" s="6">
        <v>0.7</v>
      </c>
      <c r="O23" s="64">
        <v>0.06</v>
      </c>
    </row>
    <row r="24" spans="1:15" ht="16" customHeight="1" thickBot="1" x14ac:dyDescent="0.4">
      <c r="A24" s="51"/>
      <c r="B24" s="51"/>
      <c r="C24" s="8">
        <v>430</v>
      </c>
      <c r="D24" s="9">
        <f t="shared" ref="D24:O24" si="2">SUM(D21:D23)</f>
        <v>19</v>
      </c>
      <c r="E24" s="9">
        <f t="shared" si="2"/>
        <v>20.139999999999997</v>
      </c>
      <c r="F24" s="9">
        <f t="shared" si="2"/>
        <v>86.8</v>
      </c>
      <c r="G24" s="9">
        <f t="shared" si="2"/>
        <v>603.86</v>
      </c>
      <c r="H24" s="9">
        <f t="shared" si="2"/>
        <v>0.25</v>
      </c>
      <c r="I24" s="9">
        <f t="shared" si="2"/>
        <v>0.51</v>
      </c>
      <c r="J24" s="9">
        <f t="shared" si="2"/>
        <v>273.2</v>
      </c>
      <c r="K24" s="9">
        <f t="shared" si="2"/>
        <v>1.1000000000000001</v>
      </c>
      <c r="L24" s="9">
        <f t="shared" si="2"/>
        <v>135.05000000000001</v>
      </c>
      <c r="M24" s="9">
        <f t="shared" si="2"/>
        <v>149.76</v>
      </c>
      <c r="N24" s="9">
        <f t="shared" si="2"/>
        <v>48.900000000000006</v>
      </c>
      <c r="O24" s="14">
        <f t="shared" si="2"/>
        <v>7.88</v>
      </c>
    </row>
    <row r="25" spans="1:15" ht="16" thickTop="1" x14ac:dyDescent="0.35">
      <c r="A25" s="60" t="s">
        <v>28</v>
      </c>
      <c r="B25" s="6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ht="46.5" x14ac:dyDescent="0.35">
      <c r="A26" s="3" t="s">
        <v>63</v>
      </c>
      <c r="B26" s="4" t="s">
        <v>64</v>
      </c>
      <c r="C26" s="5">
        <v>200</v>
      </c>
      <c r="D26" s="7">
        <v>5.8</v>
      </c>
      <c r="E26" s="7">
        <v>3</v>
      </c>
      <c r="F26" s="7">
        <v>22.8</v>
      </c>
      <c r="G26" s="7">
        <v>142</v>
      </c>
      <c r="H26" s="7">
        <v>0.06</v>
      </c>
      <c r="I26" s="7">
        <v>1.2</v>
      </c>
      <c r="J26" s="7">
        <v>0.02</v>
      </c>
      <c r="K26" s="7">
        <v>0</v>
      </c>
      <c r="L26" s="7">
        <v>248</v>
      </c>
      <c r="M26" s="7">
        <v>190</v>
      </c>
      <c r="N26" s="7">
        <v>30</v>
      </c>
      <c r="O26" s="13">
        <v>0.2</v>
      </c>
    </row>
    <row r="27" spans="1:15" ht="16" customHeight="1" x14ac:dyDescent="0.35">
      <c r="A27" s="44" t="s">
        <v>65</v>
      </c>
      <c r="B27" s="45" t="s">
        <v>66</v>
      </c>
      <c r="C27" s="38">
        <v>60</v>
      </c>
      <c r="D27" s="39">
        <v>4.0199999999999996</v>
      </c>
      <c r="E27" s="83">
        <v>7</v>
      </c>
      <c r="F27" s="39">
        <v>30.7</v>
      </c>
      <c r="G27" s="39">
        <v>274.10000000000002</v>
      </c>
      <c r="H27" s="83">
        <v>0.1</v>
      </c>
      <c r="I27" s="83">
        <v>0</v>
      </c>
      <c r="J27" s="83">
        <v>7.0000000000000007E-2</v>
      </c>
      <c r="K27" s="83">
        <v>1.17</v>
      </c>
      <c r="L27" s="83">
        <v>15</v>
      </c>
      <c r="M27" s="83">
        <v>67.67</v>
      </c>
      <c r="N27" s="83">
        <v>10</v>
      </c>
      <c r="O27" s="83">
        <v>0.83</v>
      </c>
    </row>
    <row r="28" spans="1:15" ht="16.5" customHeight="1" thickBot="1" x14ac:dyDescent="0.4">
      <c r="A28" s="51" t="s">
        <v>29</v>
      </c>
      <c r="B28" s="51"/>
      <c r="C28" s="8"/>
      <c r="D28" s="9">
        <f t="shared" ref="D28:O28" si="3">SUM(D26:D27)</f>
        <v>9.82</v>
      </c>
      <c r="E28" s="9">
        <f t="shared" si="3"/>
        <v>10</v>
      </c>
      <c r="F28" s="9">
        <f t="shared" si="3"/>
        <v>53.5</v>
      </c>
      <c r="G28" s="32">
        <f t="shared" si="3"/>
        <v>416.1</v>
      </c>
      <c r="H28" s="9">
        <f t="shared" si="3"/>
        <v>0.16</v>
      </c>
      <c r="I28" s="9">
        <f t="shared" si="3"/>
        <v>1.2</v>
      </c>
      <c r="J28" s="9">
        <f t="shared" si="3"/>
        <v>9.0000000000000011E-2</v>
      </c>
      <c r="K28" s="9">
        <f t="shared" si="3"/>
        <v>1.17</v>
      </c>
      <c r="L28" s="9">
        <f t="shared" si="3"/>
        <v>263</v>
      </c>
      <c r="M28" s="9">
        <f t="shared" si="3"/>
        <v>257.67</v>
      </c>
      <c r="N28" s="9">
        <f t="shared" si="3"/>
        <v>40</v>
      </c>
      <c r="O28" s="14">
        <f t="shared" si="3"/>
        <v>1.03</v>
      </c>
    </row>
    <row r="29" spans="1:15" ht="16.5" customHeight="1" thickTop="1" thickBot="1" x14ac:dyDescent="0.4">
      <c r="A29" s="49" t="s">
        <v>30</v>
      </c>
      <c r="B29" s="50"/>
      <c r="C29" s="15"/>
      <c r="D29" s="16">
        <f t="shared" ref="D29:O29" si="4">D10+D19+D24</f>
        <v>69.67</v>
      </c>
      <c r="E29" s="16">
        <f t="shared" si="4"/>
        <v>74.864999999999995</v>
      </c>
      <c r="F29" s="16">
        <f t="shared" si="4"/>
        <v>287.88333333333333</v>
      </c>
      <c r="G29" s="16">
        <f t="shared" si="4"/>
        <v>2110.73</v>
      </c>
      <c r="H29" s="16">
        <f t="shared" si="4"/>
        <v>0.81620000000000004</v>
      </c>
      <c r="I29" s="16">
        <f t="shared" si="4"/>
        <v>244.54</v>
      </c>
      <c r="J29" s="16">
        <f t="shared" si="4"/>
        <v>816.44166666666661</v>
      </c>
      <c r="K29" s="16">
        <f t="shared" si="4"/>
        <v>22.748333333333335</v>
      </c>
      <c r="L29" s="16">
        <f t="shared" si="4"/>
        <v>816.03</v>
      </c>
      <c r="M29" s="16">
        <f t="shared" si="4"/>
        <v>863.61333333333323</v>
      </c>
      <c r="N29" s="16">
        <f t="shared" si="4"/>
        <v>233.12</v>
      </c>
      <c r="O29" s="16">
        <f t="shared" si="4"/>
        <v>13.39</v>
      </c>
    </row>
    <row r="30" spans="1:15" ht="19" customHeight="1" thickTop="1" thickBot="1" x14ac:dyDescent="0.4">
      <c r="A30" s="49" t="s">
        <v>31</v>
      </c>
      <c r="B30" s="50"/>
      <c r="C30" s="15"/>
      <c r="D30" s="16">
        <f t="shared" ref="D30:O30" si="5">D10+D19+D28</f>
        <v>60.49</v>
      </c>
      <c r="E30" s="16">
        <f t="shared" si="5"/>
        <v>64.724999999999994</v>
      </c>
      <c r="F30" s="16">
        <f t="shared" si="5"/>
        <v>254.58333333333331</v>
      </c>
      <c r="G30" s="16">
        <f t="shared" si="5"/>
        <v>1922.9700000000003</v>
      </c>
      <c r="H30" s="16">
        <f t="shared" si="5"/>
        <v>0.72620000000000007</v>
      </c>
      <c r="I30" s="16">
        <f t="shared" si="5"/>
        <v>245.23</v>
      </c>
      <c r="J30" s="16">
        <f t="shared" si="5"/>
        <v>543.33166666666671</v>
      </c>
      <c r="K30" s="16">
        <f t="shared" si="5"/>
        <v>22.818333333333335</v>
      </c>
      <c r="L30" s="16">
        <f t="shared" si="5"/>
        <v>943.98</v>
      </c>
      <c r="M30" s="16">
        <f t="shared" si="5"/>
        <v>971.52333333333331</v>
      </c>
      <c r="N30" s="16">
        <f t="shared" si="5"/>
        <v>224.22</v>
      </c>
      <c r="O30" s="16">
        <f t="shared" si="5"/>
        <v>6.5400000000000009</v>
      </c>
    </row>
    <row r="31" spans="1:15" ht="16" customHeight="1" thickTop="1" thickBot="1" x14ac:dyDescent="0.4">
      <c r="A31" s="46" t="s">
        <v>67</v>
      </c>
      <c r="B31" s="46"/>
      <c r="C31" s="15"/>
      <c r="D31" s="16">
        <f t="shared" ref="D31:O31" si="6">D10+D19+D24+D28</f>
        <v>79.490000000000009</v>
      </c>
      <c r="E31" s="16">
        <f t="shared" si="6"/>
        <v>84.864999999999995</v>
      </c>
      <c r="F31" s="16">
        <f t="shared" si="6"/>
        <v>341.38333333333333</v>
      </c>
      <c r="G31" s="16">
        <f t="shared" si="6"/>
        <v>2526.83</v>
      </c>
      <c r="H31" s="16">
        <f t="shared" si="6"/>
        <v>0.97620000000000007</v>
      </c>
      <c r="I31" s="16">
        <f t="shared" si="6"/>
        <v>245.73999999999998</v>
      </c>
      <c r="J31" s="16">
        <f t="shared" si="6"/>
        <v>816.53166666666664</v>
      </c>
      <c r="K31" s="16">
        <f t="shared" si="6"/>
        <v>23.918333333333337</v>
      </c>
      <c r="L31" s="16">
        <f t="shared" si="6"/>
        <v>1079.03</v>
      </c>
      <c r="M31" s="16">
        <f t="shared" si="6"/>
        <v>1121.2833333333333</v>
      </c>
      <c r="N31" s="16">
        <f t="shared" si="6"/>
        <v>273.12</v>
      </c>
      <c r="O31" s="17">
        <f t="shared" si="6"/>
        <v>14.42</v>
      </c>
    </row>
    <row r="32" spans="1:15" ht="16.5" customHeight="1" thickTop="1" thickBot="1" x14ac:dyDescent="0.4">
      <c r="A32" s="49"/>
      <c r="B32" s="50"/>
      <c r="C32" s="3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6.5" customHeight="1" thickTop="1" thickBot="1" x14ac:dyDescent="0.4">
      <c r="A33" s="46"/>
      <c r="B33" s="46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ht="16.5" customHeight="1" thickTop="1" thickBot="1" x14ac:dyDescent="0.4">
      <c r="A34" s="47"/>
      <c r="B34" s="48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ht="15" thickTop="1" x14ac:dyDescent="0.35"/>
  </sheetData>
  <mergeCells count="22">
    <mergeCell ref="L3:O3"/>
    <mergeCell ref="H3:K3"/>
    <mergeCell ref="A10:B10"/>
    <mergeCell ref="G3:G4"/>
    <mergeCell ref="A5:B5"/>
    <mergeCell ref="B1:D1"/>
    <mergeCell ref="A3:A4"/>
    <mergeCell ref="B3:B4"/>
    <mergeCell ref="C3:C4"/>
    <mergeCell ref="D3:F3"/>
    <mergeCell ref="A33:B33"/>
    <mergeCell ref="A34:B34"/>
    <mergeCell ref="A31:B31"/>
    <mergeCell ref="A32:B32"/>
    <mergeCell ref="A25:B25"/>
    <mergeCell ref="A30:B30"/>
    <mergeCell ref="A24:B24"/>
    <mergeCell ref="A28:B28"/>
    <mergeCell ref="A29:B29"/>
    <mergeCell ref="A11:B11"/>
    <mergeCell ref="A19:B19"/>
    <mergeCell ref="A20:B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Q9" sqref="Q9"/>
    </sheetView>
  </sheetViews>
  <sheetFormatPr defaultRowHeight="14.5" x14ac:dyDescent="0.35"/>
  <sheetData>
    <row r="1" spans="1:15" ht="15.5" x14ac:dyDescent="0.35">
      <c r="A1" s="24"/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8.5" customHeight="1" thickBot="1" x14ac:dyDescent="0.4">
      <c r="A2" s="27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6" thickTop="1" thickBot="1" x14ac:dyDescent="0.4">
      <c r="A3" s="56" t="s">
        <v>8</v>
      </c>
      <c r="B3" s="57" t="s">
        <v>9</v>
      </c>
      <c r="C3" s="57" t="s">
        <v>10</v>
      </c>
      <c r="D3" s="58" t="s">
        <v>11</v>
      </c>
      <c r="E3" s="58"/>
      <c r="F3" s="58"/>
      <c r="G3" s="61" t="s">
        <v>12</v>
      </c>
      <c r="H3" s="58" t="s">
        <v>13</v>
      </c>
      <c r="I3" s="58"/>
      <c r="J3" s="58"/>
      <c r="K3" s="58"/>
      <c r="L3" s="59" t="s">
        <v>14</v>
      </c>
      <c r="M3" s="59"/>
      <c r="N3" s="59"/>
      <c r="O3" s="59"/>
    </row>
    <row r="4" spans="1:15" ht="31" thickTop="1" thickBot="1" x14ac:dyDescent="0.4">
      <c r="A4" s="56"/>
      <c r="B4" s="57"/>
      <c r="C4" s="57"/>
      <c r="D4" s="28" t="s">
        <v>2</v>
      </c>
      <c r="E4" s="28" t="s">
        <v>3</v>
      </c>
      <c r="F4" s="28" t="s">
        <v>4</v>
      </c>
      <c r="G4" s="61"/>
      <c r="H4" s="28" t="s">
        <v>15</v>
      </c>
      <c r="I4" s="28" t="s">
        <v>16</v>
      </c>
      <c r="J4" s="28" t="s">
        <v>17</v>
      </c>
      <c r="K4" s="28" t="s">
        <v>18</v>
      </c>
      <c r="L4" s="28" t="s">
        <v>19</v>
      </c>
      <c r="M4" s="28" t="s">
        <v>20</v>
      </c>
      <c r="N4" s="28" t="s">
        <v>21</v>
      </c>
      <c r="O4" s="31" t="s">
        <v>22</v>
      </c>
    </row>
    <row r="5" spans="1:15" ht="16" thickTop="1" x14ac:dyDescent="0.35">
      <c r="A5" s="60" t="s">
        <v>23</v>
      </c>
      <c r="B5" s="60"/>
      <c r="C5" s="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3"/>
    </row>
    <row r="6" spans="1:15" ht="62" x14ac:dyDescent="0.35">
      <c r="A6" s="40" t="s">
        <v>68</v>
      </c>
      <c r="B6" s="41" t="s">
        <v>37</v>
      </c>
      <c r="C6" s="20">
        <v>250</v>
      </c>
      <c r="D6" s="21">
        <v>16.803999999999998</v>
      </c>
      <c r="E6" s="21">
        <v>4.1630000000000003</v>
      </c>
      <c r="F6" s="21">
        <v>33.75</v>
      </c>
      <c r="G6" s="21">
        <v>239.71700000000001</v>
      </c>
      <c r="H6" s="21">
        <v>0.11</v>
      </c>
      <c r="I6" s="21">
        <v>6.94</v>
      </c>
      <c r="J6" s="21">
        <v>191.67</v>
      </c>
      <c r="K6" s="21">
        <v>19.440000000000001</v>
      </c>
      <c r="L6" s="21">
        <v>126.39</v>
      </c>
      <c r="M6" s="21">
        <v>143.1</v>
      </c>
      <c r="N6" s="21">
        <v>31.94</v>
      </c>
      <c r="O6" s="22">
        <v>0</v>
      </c>
    </row>
    <row r="7" spans="1:15" ht="46.5" x14ac:dyDescent="0.35">
      <c r="A7" s="40" t="s">
        <v>38</v>
      </c>
      <c r="B7" s="19" t="s">
        <v>39</v>
      </c>
      <c r="C7" s="20">
        <v>60</v>
      </c>
      <c r="D7" s="62">
        <v>3.2</v>
      </c>
      <c r="E7" s="62">
        <v>14.8</v>
      </c>
      <c r="F7" s="62">
        <v>20</v>
      </c>
      <c r="G7" s="62">
        <v>224</v>
      </c>
      <c r="H7" s="62">
        <v>0.04</v>
      </c>
      <c r="I7" s="62">
        <v>0</v>
      </c>
      <c r="J7" s="62">
        <v>80</v>
      </c>
      <c r="K7" s="62">
        <v>0.64</v>
      </c>
      <c r="L7" s="62">
        <v>12.8</v>
      </c>
      <c r="M7" s="62">
        <v>32</v>
      </c>
      <c r="N7" s="62">
        <v>5.6</v>
      </c>
      <c r="O7" s="63">
        <v>0.48</v>
      </c>
    </row>
    <row r="8" spans="1:15" ht="16" customHeight="1" x14ac:dyDescent="0.35">
      <c r="A8" s="3" t="s">
        <v>6</v>
      </c>
      <c r="B8" s="4" t="s">
        <v>40</v>
      </c>
      <c r="C8" s="5">
        <v>100</v>
      </c>
      <c r="D8" s="6">
        <v>1.5</v>
      </c>
      <c r="E8" s="6">
        <v>0.5</v>
      </c>
      <c r="F8" s="6">
        <v>21</v>
      </c>
      <c r="G8" s="6">
        <v>96</v>
      </c>
      <c r="H8" s="6">
        <v>0.04</v>
      </c>
      <c r="I8" s="6">
        <v>10</v>
      </c>
      <c r="J8" s="6">
        <v>0</v>
      </c>
      <c r="K8" s="6">
        <v>0.4</v>
      </c>
      <c r="L8" s="6">
        <v>8</v>
      </c>
      <c r="M8" s="6">
        <v>28</v>
      </c>
      <c r="N8" s="6">
        <v>42</v>
      </c>
      <c r="O8" s="64">
        <v>0.6</v>
      </c>
    </row>
    <row r="9" spans="1:15" ht="124" x14ac:dyDescent="0.35">
      <c r="A9" s="65" t="s">
        <v>41</v>
      </c>
      <c r="B9" s="41" t="s">
        <v>42</v>
      </c>
      <c r="C9" s="20">
        <v>200</v>
      </c>
      <c r="D9" s="21">
        <v>2.6</v>
      </c>
      <c r="E9" s="21">
        <v>3.2</v>
      </c>
      <c r="F9" s="21">
        <v>19</v>
      </c>
      <c r="G9" s="21">
        <v>115</v>
      </c>
      <c r="H9" s="21">
        <v>0.02</v>
      </c>
      <c r="I9" s="21">
        <v>0.2</v>
      </c>
      <c r="J9" s="21">
        <v>15.2</v>
      </c>
      <c r="K9" s="21">
        <v>0.08</v>
      </c>
      <c r="L9" s="21">
        <v>105</v>
      </c>
      <c r="M9" s="21">
        <v>70.7</v>
      </c>
      <c r="N9" s="21">
        <v>11.6</v>
      </c>
      <c r="O9" s="22">
        <v>7.0000000000000007E-2</v>
      </c>
    </row>
    <row r="10" spans="1:15" ht="16" thickBot="1" x14ac:dyDescent="0.4">
      <c r="A10" s="51" t="s">
        <v>24</v>
      </c>
      <c r="B10" s="51"/>
      <c r="C10" s="8">
        <f t="shared" ref="C10:O10" si="0">SUM(C6:C9)</f>
        <v>610</v>
      </c>
      <c r="D10" s="9">
        <f t="shared" si="0"/>
        <v>24.103999999999999</v>
      </c>
      <c r="E10" s="9">
        <f t="shared" si="0"/>
        <v>22.663</v>
      </c>
      <c r="F10" s="9">
        <f t="shared" si="0"/>
        <v>93.75</v>
      </c>
      <c r="G10" s="9">
        <f t="shared" si="0"/>
        <v>674.71699999999998</v>
      </c>
      <c r="H10" s="9">
        <f t="shared" si="0"/>
        <v>0.21</v>
      </c>
      <c r="I10" s="9">
        <f t="shared" si="0"/>
        <v>17.14</v>
      </c>
      <c r="J10" s="9">
        <f t="shared" si="0"/>
        <v>286.86999999999995</v>
      </c>
      <c r="K10" s="9">
        <f t="shared" si="0"/>
        <v>20.56</v>
      </c>
      <c r="L10" s="9">
        <f t="shared" si="0"/>
        <v>252.19</v>
      </c>
      <c r="M10" s="9">
        <f t="shared" si="0"/>
        <v>273.8</v>
      </c>
      <c r="N10" s="9">
        <f t="shared" si="0"/>
        <v>91.139999999999986</v>
      </c>
      <c r="O10" s="14">
        <f t="shared" si="0"/>
        <v>1.1500000000000001</v>
      </c>
    </row>
    <row r="11" spans="1:15" ht="16" thickTop="1" x14ac:dyDescent="0.35">
      <c r="A11" s="60" t="s">
        <v>25</v>
      </c>
      <c r="B11" s="6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62" x14ac:dyDescent="0.35">
      <c r="A12" s="3" t="s">
        <v>69</v>
      </c>
      <c r="B12" s="4" t="s">
        <v>44</v>
      </c>
      <c r="C12" s="5">
        <v>100</v>
      </c>
      <c r="D12" s="6">
        <v>1.3</v>
      </c>
      <c r="E12" s="6">
        <v>10.8</v>
      </c>
      <c r="F12" s="6">
        <v>6.8</v>
      </c>
      <c r="G12" s="6">
        <v>130</v>
      </c>
      <c r="H12" s="6">
        <v>0.04</v>
      </c>
      <c r="I12" s="6">
        <v>8.4</v>
      </c>
      <c r="J12" s="6">
        <v>0</v>
      </c>
      <c r="K12" s="6">
        <v>4.5999999999999996</v>
      </c>
      <c r="L12" s="6">
        <v>23</v>
      </c>
      <c r="M12" s="6">
        <v>40</v>
      </c>
      <c r="N12" s="6">
        <v>18</v>
      </c>
      <c r="O12" s="6">
        <v>0.8</v>
      </c>
    </row>
    <row r="13" spans="1:15" ht="108.5" x14ac:dyDescent="0.35">
      <c r="A13" s="23" t="s">
        <v>45</v>
      </c>
      <c r="B13" s="30" t="s">
        <v>46</v>
      </c>
      <c r="C13" s="34" t="s">
        <v>47</v>
      </c>
      <c r="D13" s="35">
        <v>5.37</v>
      </c>
      <c r="E13" s="35">
        <v>5.41</v>
      </c>
      <c r="F13" s="35">
        <v>18.600000000000001</v>
      </c>
      <c r="G13" s="35">
        <v>144.57</v>
      </c>
      <c r="H13" s="35">
        <v>8.8199999999999987E-2</v>
      </c>
      <c r="I13" s="35">
        <v>6.93</v>
      </c>
      <c r="J13" s="35">
        <v>100</v>
      </c>
      <c r="K13" s="35">
        <v>1.155</v>
      </c>
      <c r="L13" s="35">
        <v>106.66</v>
      </c>
      <c r="M13" s="35">
        <v>157.22</v>
      </c>
      <c r="N13" s="35">
        <v>8.2200000000000006</v>
      </c>
      <c r="O13" s="36">
        <v>0.06</v>
      </c>
    </row>
    <row r="14" spans="1:15" ht="77.5" x14ac:dyDescent="0.35">
      <c r="A14" s="3" t="s">
        <v>48</v>
      </c>
      <c r="B14" s="4" t="s">
        <v>49</v>
      </c>
      <c r="C14" s="5" t="s">
        <v>50</v>
      </c>
      <c r="D14" s="6">
        <v>16.8</v>
      </c>
      <c r="E14" s="6">
        <v>14.1</v>
      </c>
      <c r="F14" s="6">
        <v>12.3</v>
      </c>
      <c r="G14" s="6">
        <v>242.4</v>
      </c>
      <c r="H14" s="6">
        <v>0.12</v>
      </c>
      <c r="I14" s="6">
        <f>I13/110*120</f>
        <v>7.5600000000000005</v>
      </c>
      <c r="J14" s="6">
        <v>210</v>
      </c>
      <c r="K14" s="6">
        <f>K13/110*120</f>
        <v>1.26</v>
      </c>
      <c r="L14" s="6">
        <v>269.37</v>
      </c>
      <c r="M14" s="6">
        <v>96.2</v>
      </c>
      <c r="N14" s="6">
        <v>2.35</v>
      </c>
      <c r="O14" s="64">
        <v>0.05</v>
      </c>
    </row>
    <row r="15" spans="1:15" ht="52" x14ac:dyDescent="0.35">
      <c r="A15" s="3" t="s">
        <v>51</v>
      </c>
      <c r="B15" s="4" t="s">
        <v>52</v>
      </c>
      <c r="C15" s="5">
        <v>180</v>
      </c>
      <c r="D15" s="6">
        <v>4.4279999999999999</v>
      </c>
      <c r="E15" s="6">
        <v>7.29</v>
      </c>
      <c r="F15" s="6">
        <v>40.572000000000003</v>
      </c>
      <c r="G15" s="6">
        <v>245.52</v>
      </c>
      <c r="H15" s="6">
        <v>3.2399999999999998E-2</v>
      </c>
      <c r="I15" s="6">
        <v>0</v>
      </c>
      <c r="J15" s="6">
        <v>4.8599999999999997E-2</v>
      </c>
      <c r="K15" s="6">
        <v>0.34200000000000003</v>
      </c>
      <c r="L15" s="6">
        <v>6.12</v>
      </c>
      <c r="M15" s="6">
        <v>84.96</v>
      </c>
      <c r="N15" s="6">
        <v>27.36</v>
      </c>
      <c r="O15" s="6">
        <v>0.63</v>
      </c>
    </row>
    <row r="16" spans="1:15" ht="52" x14ac:dyDescent="0.35">
      <c r="A16" s="3" t="s">
        <v>34</v>
      </c>
      <c r="B16" s="4" t="s">
        <v>35</v>
      </c>
      <c r="C16" s="5">
        <v>70</v>
      </c>
      <c r="D16" s="6">
        <v>4.62</v>
      </c>
      <c r="E16" s="6">
        <v>0.84</v>
      </c>
      <c r="F16" s="6">
        <v>23.38</v>
      </c>
      <c r="G16" s="6">
        <v>121.8</v>
      </c>
      <c r="H16" s="6">
        <v>0.126</v>
      </c>
      <c r="I16" s="6">
        <v>0</v>
      </c>
      <c r="J16" s="6">
        <v>0</v>
      </c>
      <c r="K16" s="6">
        <v>0.98</v>
      </c>
      <c r="L16" s="6">
        <v>24.5</v>
      </c>
      <c r="M16" s="6">
        <v>110.6</v>
      </c>
      <c r="N16" s="6">
        <v>32.9</v>
      </c>
      <c r="O16" s="6">
        <v>2.73</v>
      </c>
    </row>
    <row r="17" spans="1:15" ht="16" customHeight="1" x14ac:dyDescent="0.35">
      <c r="A17" s="3" t="s">
        <v>6</v>
      </c>
      <c r="B17" s="4" t="s">
        <v>53</v>
      </c>
      <c r="C17" s="5">
        <v>100</v>
      </c>
      <c r="D17" s="6">
        <v>0.8</v>
      </c>
      <c r="E17" s="6">
        <v>0.4</v>
      </c>
      <c r="F17" s="6">
        <v>8.1</v>
      </c>
      <c r="G17" s="6">
        <v>47</v>
      </c>
      <c r="H17" s="7">
        <v>0.02</v>
      </c>
      <c r="I17" s="7">
        <v>180</v>
      </c>
      <c r="J17" s="7">
        <v>0</v>
      </c>
      <c r="K17" s="7">
        <v>0.3</v>
      </c>
      <c r="L17" s="7">
        <v>40</v>
      </c>
      <c r="M17" s="7">
        <v>34</v>
      </c>
      <c r="N17" s="7">
        <v>25</v>
      </c>
      <c r="O17" s="13">
        <v>0.8</v>
      </c>
    </row>
    <row r="18" spans="1:15" ht="16.5" customHeight="1" x14ac:dyDescent="0.35">
      <c r="A18" s="69" t="s">
        <v>54</v>
      </c>
      <c r="B18" s="70" t="s">
        <v>55</v>
      </c>
      <c r="C18" s="71">
        <v>200</v>
      </c>
      <c r="D18" s="72">
        <v>0.2</v>
      </c>
      <c r="E18" s="72">
        <v>0.1</v>
      </c>
      <c r="F18" s="72">
        <v>21.5</v>
      </c>
      <c r="G18" s="72">
        <v>87</v>
      </c>
      <c r="H18" s="72">
        <v>0.01</v>
      </c>
      <c r="I18" s="72">
        <v>29.3</v>
      </c>
      <c r="J18" s="72">
        <v>0</v>
      </c>
      <c r="K18" s="72">
        <v>0</v>
      </c>
      <c r="L18" s="72">
        <v>10</v>
      </c>
      <c r="M18" s="72">
        <v>11</v>
      </c>
      <c r="N18" s="72">
        <v>7</v>
      </c>
      <c r="O18" s="73">
        <v>0.3</v>
      </c>
    </row>
    <row r="19" spans="1:15" ht="16" thickBot="1" x14ac:dyDescent="0.4">
      <c r="A19" s="74" t="s">
        <v>26</v>
      </c>
      <c r="B19" s="74"/>
      <c r="C19" s="75">
        <v>910</v>
      </c>
      <c r="D19" s="76">
        <f>SUM(D12:D18)</f>
        <v>33.518000000000001</v>
      </c>
      <c r="E19" s="76">
        <f>SUM(E12:E18)</f>
        <v>38.940000000000005</v>
      </c>
      <c r="F19" s="76">
        <f>SUM(F12:F18)</f>
        <v>131.25200000000001</v>
      </c>
      <c r="G19" s="76">
        <f>SUM(G12:G18)</f>
        <v>1018.29</v>
      </c>
      <c r="H19" s="76">
        <f t="shared" ref="H19:O19" si="1">SUM(H12:H18)</f>
        <v>0.43659999999999999</v>
      </c>
      <c r="I19" s="76">
        <f t="shared" si="1"/>
        <v>232.19</v>
      </c>
      <c r="J19" s="76">
        <f t="shared" si="1"/>
        <v>310.04860000000002</v>
      </c>
      <c r="K19" s="76">
        <f t="shared" si="1"/>
        <v>8.6370000000000005</v>
      </c>
      <c r="L19" s="76">
        <f t="shared" si="1"/>
        <v>479.65</v>
      </c>
      <c r="M19" s="76">
        <f t="shared" si="1"/>
        <v>533.98</v>
      </c>
      <c r="N19" s="76">
        <f t="shared" si="1"/>
        <v>120.83</v>
      </c>
      <c r="O19" s="77">
        <f t="shared" si="1"/>
        <v>5.3699999999999992</v>
      </c>
    </row>
    <row r="20" spans="1:15" ht="16" thickTop="1" x14ac:dyDescent="0.35">
      <c r="A20" s="52" t="s">
        <v>27</v>
      </c>
      <c r="B20" s="52"/>
      <c r="C20" s="43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1:15" ht="108.5" x14ac:dyDescent="0.35">
      <c r="A21" s="3" t="s">
        <v>56</v>
      </c>
      <c r="B21" s="80" t="s">
        <v>57</v>
      </c>
      <c r="C21" s="5">
        <v>60</v>
      </c>
      <c r="D21" s="6">
        <v>6.7</v>
      </c>
      <c r="E21" s="6">
        <v>9.84</v>
      </c>
      <c r="F21" s="6">
        <v>19.8</v>
      </c>
      <c r="G21" s="6">
        <v>194.56</v>
      </c>
      <c r="H21" s="6">
        <v>0.09</v>
      </c>
      <c r="I21" s="6">
        <v>0</v>
      </c>
      <c r="J21" s="6">
        <v>59</v>
      </c>
      <c r="K21" s="6">
        <v>0</v>
      </c>
      <c r="L21" s="6">
        <v>8.25</v>
      </c>
      <c r="M21" s="6">
        <v>57</v>
      </c>
      <c r="N21" s="6">
        <v>21</v>
      </c>
      <c r="O21" s="6">
        <v>3.4</v>
      </c>
    </row>
    <row r="22" spans="1:15" ht="93" x14ac:dyDescent="0.35">
      <c r="A22" s="3" t="s">
        <v>70</v>
      </c>
      <c r="B22" s="81" t="s">
        <v>59</v>
      </c>
      <c r="C22" s="82" t="s">
        <v>33</v>
      </c>
      <c r="D22" s="6">
        <v>14.234999999999999</v>
      </c>
      <c r="E22" s="6">
        <v>11.882</v>
      </c>
      <c r="F22" s="6">
        <v>52.94</v>
      </c>
      <c r="G22" s="6">
        <v>375.64</v>
      </c>
      <c r="H22" s="6">
        <v>0.19</v>
      </c>
      <c r="I22" s="6">
        <v>0.01</v>
      </c>
      <c r="J22" s="6">
        <v>252</v>
      </c>
      <c r="K22" s="6">
        <v>1.1759999999999999</v>
      </c>
      <c r="L22" s="6">
        <v>224.18</v>
      </c>
      <c r="M22" s="6">
        <v>150.66</v>
      </c>
      <c r="N22" s="6">
        <v>32</v>
      </c>
      <c r="O22" s="6">
        <v>5.2</v>
      </c>
    </row>
    <row r="23" spans="1:15" ht="93" x14ac:dyDescent="0.35">
      <c r="A23" s="3" t="s">
        <v>61</v>
      </c>
      <c r="B23" s="80" t="s">
        <v>62</v>
      </c>
      <c r="C23" s="5">
        <v>200</v>
      </c>
      <c r="D23" s="6">
        <v>0.2</v>
      </c>
      <c r="E23" s="6">
        <v>0.2</v>
      </c>
      <c r="F23" s="6">
        <v>22</v>
      </c>
      <c r="G23" s="6">
        <v>90</v>
      </c>
      <c r="H23" s="6">
        <v>0</v>
      </c>
      <c r="I23" s="6">
        <v>0.5</v>
      </c>
      <c r="J23" s="6">
        <v>0</v>
      </c>
      <c r="K23" s="6">
        <v>0.1</v>
      </c>
      <c r="L23" s="6">
        <v>4.4000000000000004</v>
      </c>
      <c r="M23" s="6">
        <v>4.7</v>
      </c>
      <c r="N23" s="6">
        <v>0.7</v>
      </c>
      <c r="O23" s="64">
        <v>0.06</v>
      </c>
    </row>
    <row r="24" spans="1:15" ht="16" thickBot="1" x14ac:dyDescent="0.4">
      <c r="A24" s="51" t="s">
        <v>32</v>
      </c>
      <c r="B24" s="51"/>
      <c r="C24" s="8">
        <v>430</v>
      </c>
      <c r="D24" s="9">
        <f t="shared" ref="D24:O24" si="2">SUM(D21:D23)</f>
        <v>21.134999999999998</v>
      </c>
      <c r="E24" s="9">
        <f t="shared" si="2"/>
        <v>21.922000000000001</v>
      </c>
      <c r="F24" s="9">
        <f t="shared" si="2"/>
        <v>94.74</v>
      </c>
      <c r="G24" s="9">
        <f t="shared" si="2"/>
        <v>660.2</v>
      </c>
      <c r="H24" s="9">
        <f t="shared" si="2"/>
        <v>0.28000000000000003</v>
      </c>
      <c r="I24" s="9">
        <f t="shared" si="2"/>
        <v>0.51</v>
      </c>
      <c r="J24" s="9">
        <f t="shared" si="2"/>
        <v>311</v>
      </c>
      <c r="K24" s="9">
        <f t="shared" si="2"/>
        <v>1.276</v>
      </c>
      <c r="L24" s="9">
        <f t="shared" si="2"/>
        <v>236.83</v>
      </c>
      <c r="M24" s="9">
        <f t="shared" si="2"/>
        <v>212.35999999999999</v>
      </c>
      <c r="N24" s="9">
        <f t="shared" si="2"/>
        <v>53.7</v>
      </c>
      <c r="O24" s="14">
        <f t="shared" si="2"/>
        <v>8.66</v>
      </c>
    </row>
    <row r="25" spans="1:15" ht="16" thickTop="1" x14ac:dyDescent="0.35">
      <c r="A25" s="60" t="s">
        <v>28</v>
      </c>
      <c r="B25" s="6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ht="62" x14ac:dyDescent="0.35">
      <c r="A26" s="3" t="s">
        <v>63</v>
      </c>
      <c r="B26" s="4" t="s">
        <v>64</v>
      </c>
      <c r="C26" s="5">
        <v>200</v>
      </c>
      <c r="D26" s="7">
        <v>5.8</v>
      </c>
      <c r="E26" s="7">
        <v>3</v>
      </c>
      <c r="F26" s="7">
        <v>22.8</v>
      </c>
      <c r="G26" s="7">
        <v>142</v>
      </c>
      <c r="H26" s="7">
        <v>0.06</v>
      </c>
      <c r="I26" s="7">
        <v>1.2</v>
      </c>
      <c r="J26" s="7">
        <v>0.02</v>
      </c>
      <c r="K26" s="7">
        <v>0</v>
      </c>
      <c r="L26" s="7">
        <v>248</v>
      </c>
      <c r="M26" s="7">
        <v>190</v>
      </c>
      <c r="N26" s="7">
        <v>30</v>
      </c>
      <c r="O26" s="13">
        <v>0.2</v>
      </c>
    </row>
    <row r="27" spans="1:15" ht="65" x14ac:dyDescent="0.35">
      <c r="A27" s="44" t="s">
        <v>65</v>
      </c>
      <c r="B27" s="45" t="s">
        <v>66</v>
      </c>
      <c r="C27" s="71">
        <v>75</v>
      </c>
      <c r="D27" s="72">
        <v>5</v>
      </c>
      <c r="E27" s="72">
        <v>8.75</v>
      </c>
      <c r="F27" s="72">
        <v>38.380000000000003</v>
      </c>
      <c r="G27" s="72">
        <v>342.63</v>
      </c>
      <c r="H27" s="72">
        <v>0.1</v>
      </c>
      <c r="I27" s="72">
        <v>0</v>
      </c>
      <c r="J27" s="72">
        <v>0.09</v>
      </c>
      <c r="K27" s="72">
        <v>1.46</v>
      </c>
      <c r="L27" s="72">
        <v>18.75</v>
      </c>
      <c r="M27" s="72">
        <v>84.59</v>
      </c>
      <c r="N27" s="72">
        <v>12.5</v>
      </c>
      <c r="O27" s="84">
        <v>1.0900000000000001</v>
      </c>
    </row>
    <row r="28" spans="1:15" ht="16" thickBot="1" x14ac:dyDescent="0.4">
      <c r="A28" s="51" t="s">
        <v>29</v>
      </c>
      <c r="B28" s="51"/>
      <c r="C28" s="8"/>
      <c r="D28" s="9">
        <f t="shared" ref="D28:O28" si="3">SUM(D26:D27)</f>
        <v>10.8</v>
      </c>
      <c r="E28" s="9">
        <f t="shared" si="3"/>
        <v>11.75</v>
      </c>
      <c r="F28" s="9">
        <f t="shared" si="3"/>
        <v>61.180000000000007</v>
      </c>
      <c r="G28" s="9">
        <f t="shared" si="3"/>
        <v>484.63</v>
      </c>
      <c r="H28" s="9">
        <f t="shared" si="3"/>
        <v>0.16</v>
      </c>
      <c r="I28" s="9">
        <f t="shared" si="3"/>
        <v>1.2</v>
      </c>
      <c r="J28" s="9">
        <f t="shared" si="3"/>
        <v>0.11</v>
      </c>
      <c r="K28" s="9">
        <f t="shared" si="3"/>
        <v>1.46</v>
      </c>
      <c r="L28" s="9">
        <f t="shared" si="3"/>
        <v>266.75</v>
      </c>
      <c r="M28" s="9">
        <f t="shared" si="3"/>
        <v>274.59000000000003</v>
      </c>
      <c r="N28" s="9">
        <f t="shared" si="3"/>
        <v>42.5</v>
      </c>
      <c r="O28" s="14">
        <f t="shared" si="3"/>
        <v>1.29</v>
      </c>
    </row>
    <row r="29" spans="1:15" ht="16.5" thickTop="1" thickBot="1" x14ac:dyDescent="0.4">
      <c r="A29" s="49" t="s">
        <v>30</v>
      </c>
      <c r="B29" s="50"/>
      <c r="C29" s="15"/>
      <c r="D29" s="16">
        <f t="shared" ref="D29:O29" si="4">D10+D19+D24</f>
        <v>78.757000000000005</v>
      </c>
      <c r="E29" s="16">
        <f t="shared" si="4"/>
        <v>83.525000000000006</v>
      </c>
      <c r="F29" s="16">
        <f t="shared" si="4"/>
        <v>319.74200000000002</v>
      </c>
      <c r="G29" s="16">
        <f t="shared" si="4"/>
        <v>2353.2070000000003</v>
      </c>
      <c r="H29" s="16">
        <f t="shared" si="4"/>
        <v>0.92659999999999998</v>
      </c>
      <c r="I29" s="16">
        <f t="shared" si="4"/>
        <v>249.83999999999997</v>
      </c>
      <c r="J29" s="16">
        <f t="shared" si="4"/>
        <v>907.91859999999997</v>
      </c>
      <c r="K29" s="16">
        <f t="shared" si="4"/>
        <v>30.472999999999999</v>
      </c>
      <c r="L29" s="16">
        <f t="shared" si="4"/>
        <v>968.67</v>
      </c>
      <c r="M29" s="16">
        <f t="shared" si="4"/>
        <v>1020.14</v>
      </c>
      <c r="N29" s="16">
        <f t="shared" si="4"/>
        <v>265.66999999999996</v>
      </c>
      <c r="O29" s="16">
        <f t="shared" si="4"/>
        <v>15.18</v>
      </c>
    </row>
    <row r="30" spans="1:15" ht="16.5" thickTop="1" thickBot="1" x14ac:dyDescent="0.4">
      <c r="A30" s="49" t="s">
        <v>31</v>
      </c>
      <c r="B30" s="50"/>
      <c r="C30" s="15"/>
      <c r="D30" s="16">
        <f t="shared" ref="D30:O30" si="5">D10+D19+D28</f>
        <v>68.421999999999997</v>
      </c>
      <c r="E30" s="16">
        <f t="shared" si="5"/>
        <v>73.353000000000009</v>
      </c>
      <c r="F30" s="16">
        <f t="shared" si="5"/>
        <v>286.18200000000002</v>
      </c>
      <c r="G30" s="16">
        <f t="shared" si="5"/>
        <v>2177.6370000000002</v>
      </c>
      <c r="H30" s="16">
        <f t="shared" si="5"/>
        <v>0.80659999999999998</v>
      </c>
      <c r="I30" s="16">
        <f t="shared" si="5"/>
        <v>250.52999999999997</v>
      </c>
      <c r="J30" s="16">
        <f t="shared" si="5"/>
        <v>597.02859999999998</v>
      </c>
      <c r="K30" s="16">
        <f t="shared" si="5"/>
        <v>30.657</v>
      </c>
      <c r="L30" s="16">
        <f t="shared" si="5"/>
        <v>998.58999999999992</v>
      </c>
      <c r="M30" s="16">
        <f t="shared" si="5"/>
        <v>1082.3699999999999</v>
      </c>
      <c r="N30" s="16">
        <f t="shared" si="5"/>
        <v>254.46999999999997</v>
      </c>
      <c r="O30" s="16">
        <f t="shared" si="5"/>
        <v>7.81</v>
      </c>
    </row>
    <row r="31" spans="1:15" ht="16.5" thickTop="1" thickBot="1" x14ac:dyDescent="0.4">
      <c r="A31" s="46" t="s">
        <v>67</v>
      </c>
      <c r="B31" s="46"/>
      <c r="C31" s="15"/>
      <c r="D31" s="16">
        <f t="shared" ref="D31:O31" si="6">D10+D19+D24+D28</f>
        <v>89.557000000000002</v>
      </c>
      <c r="E31" s="16">
        <f t="shared" si="6"/>
        <v>95.275000000000006</v>
      </c>
      <c r="F31" s="16">
        <f t="shared" si="6"/>
        <v>380.92200000000003</v>
      </c>
      <c r="G31" s="16">
        <f t="shared" si="6"/>
        <v>2837.8370000000004</v>
      </c>
      <c r="H31" s="16">
        <f t="shared" si="6"/>
        <v>1.0866</v>
      </c>
      <c r="I31" s="16">
        <f t="shared" si="6"/>
        <v>251.03999999999996</v>
      </c>
      <c r="J31" s="16">
        <f t="shared" si="6"/>
        <v>908.02859999999998</v>
      </c>
      <c r="K31" s="16">
        <f t="shared" si="6"/>
        <v>31.933</v>
      </c>
      <c r="L31" s="16">
        <f t="shared" si="6"/>
        <v>1235.42</v>
      </c>
      <c r="M31" s="16">
        <f t="shared" si="6"/>
        <v>1294.73</v>
      </c>
      <c r="N31" s="16">
        <f t="shared" si="6"/>
        <v>308.16999999999996</v>
      </c>
      <c r="O31" s="17">
        <f t="shared" si="6"/>
        <v>16.47</v>
      </c>
    </row>
    <row r="32" spans="1:15" ht="16.5" thickTop="1" thickBot="1" x14ac:dyDescent="0.4">
      <c r="A32" s="49"/>
      <c r="B32" s="50"/>
      <c r="C32" s="3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6.5" thickTop="1" thickBot="1" x14ac:dyDescent="0.4">
      <c r="A33" s="46"/>
      <c r="B33" s="46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ht="16.5" thickTop="1" thickBot="1" x14ac:dyDescent="0.4">
      <c r="A34" s="46"/>
      <c r="B34" s="46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ht="15" thickTop="1" x14ac:dyDescent="0.35"/>
  </sheetData>
  <mergeCells count="21">
    <mergeCell ref="H3:K3"/>
    <mergeCell ref="L3:O3"/>
    <mergeCell ref="A5:B5"/>
    <mergeCell ref="A3:A4"/>
    <mergeCell ref="B3:B4"/>
    <mergeCell ref="C3:C4"/>
    <mergeCell ref="D3:F3"/>
    <mergeCell ref="G3:G4"/>
    <mergeCell ref="A34:B34"/>
    <mergeCell ref="A33:B33"/>
    <mergeCell ref="A32:B32"/>
    <mergeCell ref="A31:B31"/>
    <mergeCell ref="A30:B30"/>
    <mergeCell ref="A25:B25"/>
    <mergeCell ref="A28:B28"/>
    <mergeCell ref="A29:B29"/>
    <mergeCell ref="A10:B10"/>
    <mergeCell ref="A24:B24"/>
    <mergeCell ref="A11:B11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2021-10-07T13:28:02Z</dcterms:modified>
</cp:coreProperties>
</file>