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J26" i="2"/>
  <c r="I26" i="2"/>
  <c r="H26" i="2"/>
  <c r="G26" i="2"/>
  <c r="F26" i="2"/>
  <c r="E26" i="2"/>
  <c r="D26" i="2"/>
  <c r="O22" i="2"/>
  <c r="N22" i="2"/>
  <c r="M22" i="2"/>
  <c r="L22" i="2"/>
  <c r="K22" i="2"/>
  <c r="J22" i="2"/>
  <c r="I22" i="2"/>
  <c r="H22" i="2"/>
  <c r="G22" i="2"/>
  <c r="F22" i="2"/>
  <c r="E22" i="2"/>
  <c r="D22" i="2"/>
  <c r="O17" i="2"/>
  <c r="O28" i="2" s="1"/>
  <c r="N17" i="2"/>
  <c r="M17" i="2"/>
  <c r="L17" i="2"/>
  <c r="K17" i="2"/>
  <c r="J17" i="2"/>
  <c r="J28" i="2" s="1"/>
  <c r="I17" i="2"/>
  <c r="I28" i="2" s="1"/>
  <c r="H17" i="2"/>
  <c r="H28" i="2" s="1"/>
  <c r="G17" i="2"/>
  <c r="G28" i="2" s="1"/>
  <c r="F17" i="2"/>
  <c r="E17" i="2"/>
  <c r="D17" i="2"/>
  <c r="O8" i="2"/>
  <c r="O29" i="2" s="1"/>
  <c r="N8" i="2"/>
  <c r="N28" i="2" s="1"/>
  <c r="M8" i="2"/>
  <c r="M29" i="2" s="1"/>
  <c r="L8" i="2"/>
  <c r="L28" i="2" s="1"/>
  <c r="K8" i="2"/>
  <c r="K28" i="2" s="1"/>
  <c r="J8" i="2"/>
  <c r="J29" i="2" s="1"/>
  <c r="I8" i="2"/>
  <c r="I29" i="2" s="1"/>
  <c r="H8" i="2"/>
  <c r="H27" i="2" s="1"/>
  <c r="G8" i="2"/>
  <c r="G29" i="2" s="1"/>
  <c r="F8" i="2"/>
  <c r="F28" i="2" s="1"/>
  <c r="E8" i="2"/>
  <c r="E28" i="2" s="1"/>
  <c r="D8" i="2"/>
  <c r="D29" i="2" s="1"/>
  <c r="C8" i="2"/>
  <c r="K27" i="2" l="1"/>
  <c r="K29" i="2"/>
  <c r="D27" i="2"/>
  <c r="L27" i="2"/>
  <c r="L29" i="2"/>
  <c r="E27" i="2"/>
  <c r="E29" i="2"/>
  <c r="F27" i="2"/>
  <c r="N27" i="2"/>
  <c r="F29" i="2"/>
  <c r="N29" i="2"/>
  <c r="G27" i="2"/>
  <c r="O27" i="2"/>
  <c r="D28" i="2"/>
  <c r="H29" i="2"/>
  <c r="I27" i="2"/>
  <c r="M28" i="2"/>
  <c r="M27" i="2"/>
  <c r="J27" i="2"/>
</calcChain>
</file>

<file path=xl/sharedStrings.xml><?xml version="1.0" encoding="utf-8"?>
<sst xmlns="http://schemas.openxmlformats.org/spreadsheetml/2006/main" count="135" uniqueCount="107">
  <si>
    <t>Школа</t>
  </si>
  <si>
    <t>День</t>
  </si>
  <si>
    <t>Белки</t>
  </si>
  <si>
    <t>Жиры</t>
  </si>
  <si>
    <t>Углеводы</t>
  </si>
  <si>
    <t>Отд./корп</t>
  </si>
  <si>
    <t>112 УРЦП, Пермь 2013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</si>
  <si>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</si>
  <si>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</si>
  <si>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</si>
  <si>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</si>
  <si>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</si>
  <si>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</si>
  <si>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</si>
  <si>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</si>
  <si>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</si>
  <si>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</si>
  <si>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</si>
  <si>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</si>
  <si>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</si>
  <si>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</si>
  <si>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</si>
  <si>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</si>
  <si>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ИТОГО В ЗАВТРАК</t>
  </si>
  <si>
    <t>ОБЕД</t>
  </si>
  <si>
    <t>ИТОГО В ОБЕД</t>
  </si>
  <si>
    <t>ПОЛДНИК 20-25%</t>
  </si>
  <si>
    <t>ПОЛДНИК 15%</t>
  </si>
  <si>
    <t>ИТОГО В ПОЛДНИК 15%</t>
  </si>
  <si>
    <t>ИТОГО в ПОЛДНИК 20-25%</t>
  </si>
  <si>
    <t>494 УРЦП, Пермь 2013</t>
  </si>
  <si>
    <t>Чай с лимоном</t>
  </si>
  <si>
    <t>ВСЕГО ЗА 23-Й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</si>
  <si>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</si>
  <si>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</si>
  <si>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</si>
  <si>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</si>
  <si>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</si>
  <si>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</si>
  <si>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</si>
  <si>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Завтрак</t>
  </si>
  <si>
    <t>гор.блюдо</t>
  </si>
  <si>
    <t>ттк №238</t>
  </si>
  <si>
    <t>Каша жидкая молочная из гречневой крупы</t>
  </si>
  <si>
    <t>гор.напиток</t>
  </si>
  <si>
    <t>494урцп,Пермь 2013</t>
  </si>
  <si>
    <t>хлеб</t>
  </si>
  <si>
    <t>108урцп,Пермь 2013</t>
  </si>
  <si>
    <t>Хлеб пшеничный</t>
  </si>
  <si>
    <t>закуска</t>
  </si>
  <si>
    <t>105урцп,Пермь 2013</t>
  </si>
  <si>
    <t>Масло сливочное</t>
  </si>
  <si>
    <t>Завтрак 2</t>
  </si>
  <si>
    <t>фрукты</t>
  </si>
  <si>
    <t>Обед</t>
  </si>
  <si>
    <t>3урцп,Пермь 2013</t>
  </si>
  <si>
    <t>Салат из белокочанной капусты с морковью</t>
  </si>
  <si>
    <t>1 блюдо</t>
  </si>
  <si>
    <t>ттк №218</t>
  </si>
  <si>
    <t>Рассольник ленинградский</t>
  </si>
  <si>
    <t>2 блюдо</t>
  </si>
  <si>
    <t>ттк №28</t>
  </si>
  <si>
    <t>Рыба тушёная в томате с овощами</t>
  </si>
  <si>
    <t>70/70</t>
  </si>
  <si>
    <t>гарнир</t>
  </si>
  <si>
    <t>414урцп,Пермь 2013</t>
  </si>
  <si>
    <t>Рис отварной</t>
  </si>
  <si>
    <t>сладкое</t>
  </si>
  <si>
    <t>хлеб бел.</t>
  </si>
  <si>
    <t>хлеб черн.</t>
  </si>
  <si>
    <t>напиток</t>
  </si>
  <si>
    <t>519урцп,Пермь 2013</t>
  </si>
  <si>
    <t>Напиток из шиповника</t>
  </si>
  <si>
    <t>112урцп,Пермь 2013</t>
  </si>
  <si>
    <t>Плоды свежие (мандарин)</t>
  </si>
  <si>
    <t>Полдник 25 %</t>
  </si>
  <si>
    <t>ттк № 162</t>
  </si>
  <si>
    <t>Запеканка из творога с соусом шоколадным</t>
  </si>
  <si>
    <t>170/30</t>
  </si>
  <si>
    <t>512урцп,Пермь 2013</t>
  </si>
  <si>
    <t>Компот из плодов или ягод сушёных (изюм)</t>
  </si>
  <si>
    <t>Плоды свежие (виноград)</t>
  </si>
  <si>
    <t>Полдник 15 %</t>
  </si>
  <si>
    <t>4.1.48скур</t>
  </si>
  <si>
    <t>Йогурт фруктово-ягодный</t>
  </si>
  <si>
    <t>выпечка</t>
  </si>
  <si>
    <t>572СРи Б для ПОП,М 1973</t>
  </si>
  <si>
    <t>Сочни с вишней</t>
  </si>
  <si>
    <t>МБОУ г.Мурманска "ООШ №26"</t>
  </si>
  <si>
    <t>ТТК № 239</t>
  </si>
  <si>
    <t>105 УРЦП, Пермь 2013</t>
  </si>
  <si>
    <t>108 УРЦП, Пермь 2013</t>
  </si>
  <si>
    <t>3 УРЦП, Пермь 2013</t>
  </si>
  <si>
    <t>ТТК № 219</t>
  </si>
  <si>
    <t>ТТК № 28</t>
  </si>
  <si>
    <t>Рыба тушеная в томате с овощами</t>
  </si>
  <si>
    <t>414УРЦП, Пермь 2013</t>
  </si>
  <si>
    <t>108  УРЦП, Пермь 2013</t>
  </si>
  <si>
    <t>519 УРЦП, Пермь 2013</t>
  </si>
  <si>
    <t>ТТК № 240</t>
  </si>
  <si>
    <t>190/30</t>
  </si>
  <si>
    <t>512 УРЦП, Пермь 2013</t>
  </si>
  <si>
    <t>пром.произв./ 4.1.48скур</t>
  </si>
  <si>
    <t xml:space="preserve">Йогурт фруктово-ягодный </t>
  </si>
  <si>
    <t>572, СР и Б для ПОП, Москва 1973г.</t>
  </si>
  <si>
    <t>ВСЕГО ЗА 23-Й ДЕНЬ полдник 20-25%</t>
  </si>
  <si>
    <t>ВСЕГО ЗА 23-Й ДЕНЬ полдник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</si>
</sst>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3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8" fillId="2" borderId="18" xfId="0" applyFont="1" applyFill="1" applyBorder="1" applyAlignment="1" applyProtection="1">
      <alignment shrinkToFi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0" borderId="1" xfId="0" applyBorder="1"/>
    <xf numFmtId="0" fontId="8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8" fillId="2" borderId="18" xfId="0" applyFont="1" applyFill="1" applyBorder="1" applyAlignment="1" applyProtection="1">
      <alignment wrapText="1"/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0" fontId="0" fillId="2" borderId="25" xfId="0" applyNumberFormat="1" applyFill="1" applyBorder="1" applyAlignment="1" applyProtection="1">
      <alignment horizontal="center"/>
      <protection locked="0"/>
    </xf>
    <xf numFmtId="0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0" borderId="29" xfId="0" applyBorder="1"/>
    <xf numFmtId="0" fontId="8" fillId="2" borderId="23" xfId="0" applyFont="1" applyFill="1" applyBorder="1" applyAlignment="1" applyProtection="1">
      <alignment wrapText="1"/>
      <protection locked="0"/>
    </xf>
    <xf numFmtId="0" fontId="8" fillId="0" borderId="30" xfId="0" applyFont="1" applyBorder="1"/>
    <xf numFmtId="0" fontId="8" fillId="3" borderId="18" xfId="0" applyFont="1" applyFill="1" applyBorder="1" applyAlignment="1" applyProtection="1">
      <alignment shrinkToFit="1"/>
      <protection locked="0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0" fontId="0" fillId="0" borderId="31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0" fontId="0" fillId="3" borderId="5" xfId="0" applyFill="1" applyBorder="1" applyProtection="1">
      <protection locked="0"/>
    </xf>
    <xf numFmtId="0" fontId="8" fillId="3" borderId="25" xfId="0" applyFont="1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0" borderId="32" xfId="0" applyBorder="1"/>
    <xf numFmtId="0" fontId="0" fillId="0" borderId="25" xfId="0" applyBorder="1"/>
    <xf numFmtId="0" fontId="8" fillId="0" borderId="25" xfId="0" applyFont="1" applyBorder="1"/>
    <xf numFmtId="2" fontId="0" fillId="0" borderId="25" xfId="0" applyNumberFormat="1" applyBorder="1" applyAlignment="1">
      <alignment horizontal="center"/>
    </xf>
    <xf numFmtId="2" fontId="0" fillId="0" borderId="25" xfId="0" applyNumberFormat="1" applyBorder="1"/>
    <xf numFmtId="2" fontId="0" fillId="0" borderId="26" xfId="0" applyNumberFormat="1" applyBorder="1"/>
    <xf numFmtId="0" fontId="8" fillId="0" borderId="33" xfId="0" applyFont="1" applyBorder="1"/>
    <xf numFmtId="0" fontId="0" fillId="3" borderId="17" xfId="0" applyFill="1" applyBorder="1" applyProtection="1">
      <protection locked="0"/>
    </xf>
    <xf numFmtId="0" fontId="8" fillId="3" borderId="5" xfId="0" applyFont="1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2" fontId="0" fillId="0" borderId="17" xfId="0" applyNumberFormat="1" applyBorder="1"/>
    <xf numFmtId="2" fontId="0" fillId="0" borderId="17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3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2" fontId="0" fillId="0" borderId="28" xfId="0" applyNumberFormat="1" applyBorder="1" applyAlignment="1">
      <alignment horizontal="right"/>
    </xf>
    <xf numFmtId="1" fontId="0" fillId="2" borderId="1" xfId="0" applyNumberFormat="1" applyFill="1" applyBorder="1" applyProtection="1">
      <protection locked="0"/>
    </xf>
    <xf numFmtId="0" fontId="4" fillId="3" borderId="35" xfId="1" applyFont="1" applyFill="1" applyBorder="1" applyAlignment="1">
      <alignment horizontal="center" vertical="center" wrapText="1"/>
    </xf>
    <xf numFmtId="0" fontId="4" fillId="3" borderId="36" xfId="1" applyFont="1" applyFill="1" applyBorder="1" applyAlignment="1">
      <alignment horizontal="center" vertical="center" wrapText="1"/>
    </xf>
    <xf numFmtId="2" fontId="4" fillId="3" borderId="36" xfId="1" applyNumberFormat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4" fillId="3" borderId="38" xfId="1" applyFont="1" applyFill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center" vertical="center" wrapText="1"/>
    </xf>
    <xf numFmtId="2" fontId="4" fillId="3" borderId="39" xfId="1" applyNumberFormat="1" applyFont="1" applyFill="1" applyBorder="1" applyAlignment="1">
      <alignment horizontal="center" vertical="center" wrapText="1"/>
    </xf>
    <xf numFmtId="2" fontId="4" fillId="3" borderId="39" xfId="1" applyNumberFormat="1" applyFont="1" applyFill="1" applyBorder="1" applyAlignment="1">
      <alignment horizontal="center" vertical="center" wrapText="1"/>
    </xf>
    <xf numFmtId="2" fontId="4" fillId="3" borderId="40" xfId="1" applyNumberFormat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top" wrapText="1"/>
    </xf>
    <xf numFmtId="0" fontId="2" fillId="3" borderId="18" xfId="1" applyFont="1" applyFill="1" applyBorder="1" applyAlignment="1">
      <alignment horizontal="center" vertical="top" wrapText="1"/>
    </xf>
    <xf numFmtId="0" fontId="2" fillId="3" borderId="18" xfId="1" applyFont="1" applyFill="1" applyBorder="1" applyAlignment="1">
      <alignment vertical="top" wrapText="1"/>
    </xf>
    <xf numFmtId="2" fontId="2" fillId="3" borderId="18" xfId="1" applyNumberFormat="1" applyFont="1" applyFill="1" applyBorder="1" applyAlignment="1">
      <alignment vertical="top" wrapText="1"/>
    </xf>
    <xf numFmtId="2" fontId="2" fillId="3" borderId="42" xfId="1" applyNumberFormat="1" applyFont="1" applyFill="1" applyBorder="1" applyAlignment="1">
      <alignment vertical="top" wrapText="1"/>
    </xf>
    <xf numFmtId="0" fontId="3" fillId="3" borderId="6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left" vertical="top" wrapText="1"/>
    </xf>
    <xf numFmtId="2" fontId="2" fillId="3" borderId="11" xfId="0" applyNumberFormat="1" applyFont="1" applyFill="1" applyBorder="1" applyAlignment="1">
      <alignment horizontal="center" vertical="top" wrapText="1"/>
    </xf>
    <xf numFmtId="0" fontId="2" fillId="3" borderId="38" xfId="1" applyFont="1" applyFill="1" applyBorder="1" applyAlignment="1">
      <alignment horizontal="center" vertical="top" wrapText="1"/>
    </xf>
    <xf numFmtId="0" fontId="2" fillId="3" borderId="39" xfId="1" applyFont="1" applyFill="1" applyBorder="1" applyAlignment="1">
      <alignment horizontal="center" vertical="top" wrapText="1"/>
    </xf>
    <xf numFmtId="0" fontId="2" fillId="3" borderId="39" xfId="1" applyFont="1" applyFill="1" applyBorder="1" applyAlignment="1">
      <alignment horizontal="center" vertical="top" wrapText="1"/>
    </xf>
    <xf numFmtId="2" fontId="4" fillId="3" borderId="39" xfId="1" applyNumberFormat="1" applyFont="1" applyFill="1" applyBorder="1" applyAlignment="1">
      <alignment horizontal="center" vertical="top" wrapText="1"/>
    </xf>
    <xf numFmtId="0" fontId="2" fillId="3" borderId="18" xfId="1" applyFont="1" applyFill="1" applyBorder="1" applyAlignment="1">
      <alignment horizontal="center" vertical="top" wrapText="1"/>
    </xf>
    <xf numFmtId="2" fontId="2" fillId="3" borderId="18" xfId="1" applyNumberFormat="1" applyFont="1" applyFill="1" applyBorder="1" applyAlignment="1">
      <alignment horizontal="center" vertical="top" wrapText="1"/>
    </xf>
    <xf numFmtId="2" fontId="2" fillId="3" borderId="42" xfId="1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2" fontId="2" fillId="3" borderId="5" xfId="0" applyNumberFormat="1" applyFont="1" applyFill="1" applyBorder="1" applyAlignment="1">
      <alignment horizontal="center" vertical="top" wrapText="1"/>
    </xf>
    <xf numFmtId="2" fontId="2" fillId="3" borderId="10" xfId="0" applyNumberFormat="1" applyFont="1" applyFill="1" applyBorder="1" applyAlignment="1">
      <alignment horizontal="center" vertical="top" wrapText="1"/>
    </xf>
    <xf numFmtId="0" fontId="2" fillId="3" borderId="43" xfId="1" applyFont="1" applyFill="1" applyBorder="1" applyAlignment="1">
      <alignment horizontal="center" vertical="top" wrapText="1"/>
    </xf>
    <xf numFmtId="0" fontId="2" fillId="3" borderId="44" xfId="1" applyFont="1" applyFill="1" applyBorder="1" applyAlignment="1">
      <alignment horizontal="center" vertical="top" wrapText="1"/>
    </xf>
    <xf numFmtId="0" fontId="2" fillId="3" borderId="45" xfId="1" applyFont="1" applyFill="1" applyBorder="1" applyAlignment="1">
      <alignment horizontal="center" vertical="top" wrapText="1"/>
    </xf>
    <xf numFmtId="2" fontId="4" fillId="3" borderId="45" xfId="1" applyNumberFormat="1" applyFont="1" applyFill="1" applyBorder="1" applyAlignment="1">
      <alignment horizontal="center" vertical="top" wrapText="1"/>
    </xf>
    <xf numFmtId="2" fontId="4" fillId="3" borderId="46" xfId="1" applyNumberFormat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2" fontId="2" fillId="3" borderId="1" xfId="1" applyNumberFormat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vertical="top" wrapText="1"/>
    </xf>
    <xf numFmtId="0" fontId="2" fillId="3" borderId="7" xfId="1" applyFont="1" applyFill="1" applyBorder="1" applyAlignment="1">
      <alignment vertical="top" wrapText="1"/>
    </xf>
    <xf numFmtId="0" fontId="2" fillId="3" borderId="7" xfId="1" applyFont="1" applyFill="1" applyBorder="1" applyAlignment="1">
      <alignment horizontal="center" vertical="top" wrapText="1"/>
    </xf>
    <xf numFmtId="2" fontId="2" fillId="3" borderId="7" xfId="1" applyNumberFormat="1" applyFont="1" applyFill="1" applyBorder="1" applyAlignment="1">
      <alignment horizontal="center" vertical="top" wrapText="1"/>
    </xf>
    <xf numFmtId="2" fontId="2" fillId="3" borderId="8" xfId="1" applyNumberFormat="1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vertical="top" wrapText="1"/>
    </xf>
    <xf numFmtId="0" fontId="2" fillId="3" borderId="47" xfId="1" applyFont="1" applyFill="1" applyBorder="1" applyAlignment="1">
      <alignment horizontal="center" vertical="top" wrapText="1"/>
    </xf>
    <xf numFmtId="0" fontId="2" fillId="3" borderId="48" xfId="1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vertical="top" wrapText="1"/>
    </xf>
    <xf numFmtId="0" fontId="9" fillId="3" borderId="0" xfId="0" applyFont="1" applyFill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4" fillId="3" borderId="49" xfId="1" applyNumberFormat="1" applyFont="1" applyFill="1" applyBorder="1" applyAlignment="1">
      <alignment horizontal="center" vertical="top" wrapText="1"/>
    </xf>
    <xf numFmtId="0" fontId="6" fillId="3" borderId="50" xfId="0" applyFont="1" applyFill="1" applyBorder="1" applyAlignment="1">
      <alignment horizontal="center" vertical="top" wrapText="1"/>
    </xf>
    <xf numFmtId="0" fontId="3" fillId="3" borderId="51" xfId="0" applyFont="1" applyFill="1" applyBorder="1" applyAlignment="1">
      <alignment horizontal="center" vertical="top" wrapText="1"/>
    </xf>
    <xf numFmtId="0" fontId="3" fillId="3" borderId="52" xfId="0" applyFont="1" applyFill="1" applyBorder="1" applyAlignment="1">
      <alignment horizontal="center" vertical="top" wrapText="1"/>
    </xf>
    <xf numFmtId="0" fontId="4" fillId="3" borderId="53" xfId="1" applyFont="1" applyFill="1" applyBorder="1" applyAlignment="1">
      <alignment horizontal="center" vertical="top" wrapText="1"/>
    </xf>
    <xf numFmtId="0" fontId="4" fillId="3" borderId="54" xfId="1" applyFont="1" applyFill="1" applyBorder="1" applyAlignment="1">
      <alignment horizontal="center" vertical="top" wrapText="1"/>
    </xf>
    <xf numFmtId="0" fontId="2" fillId="3" borderId="49" xfId="1" applyFont="1" applyFill="1" applyBorder="1" applyAlignment="1">
      <alignment horizontal="center" vertical="top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zoomScale="90" zoomScaleNormal="9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8" t="s">
        <v>88</v>
      </c>
      <c r="C1" s="9"/>
      <c r="D1" s="10"/>
      <c r="E1" t="s">
        <v>5</v>
      </c>
      <c r="F1" s="1"/>
      <c r="I1" t="s">
        <v>1</v>
      </c>
      <c r="J1" s="95">
        <v>23</v>
      </c>
    </row>
    <row r="2" spans="1:10" ht="15" thickBot="1" x14ac:dyDescent="0.4"/>
    <row r="3" spans="1:10" ht="15" thickBot="1" x14ac:dyDescent="0.4">
      <c r="A3" s="11" t="s">
        <v>33</v>
      </c>
      <c r="B3" s="12" t="s">
        <v>34</v>
      </c>
      <c r="C3" s="13" t="s">
        <v>35</v>
      </c>
      <c r="D3" s="12" t="s">
        <v>36</v>
      </c>
      <c r="E3" s="12" t="s">
        <v>37</v>
      </c>
      <c r="F3" s="12" t="s">
        <v>38</v>
      </c>
      <c r="G3" s="12" t="s">
        <v>39</v>
      </c>
      <c r="H3" s="12" t="s">
        <v>2</v>
      </c>
      <c r="I3" s="12" t="s">
        <v>3</v>
      </c>
      <c r="J3" s="14" t="s">
        <v>4</v>
      </c>
    </row>
    <row r="4" spans="1:10" x14ac:dyDescent="0.35">
      <c r="A4" s="15" t="s">
        <v>40</v>
      </c>
      <c r="B4" s="16" t="s">
        <v>41</v>
      </c>
      <c r="C4" s="17" t="s">
        <v>42</v>
      </c>
      <c r="D4" s="18" t="s">
        <v>43</v>
      </c>
      <c r="E4" s="19">
        <v>200</v>
      </c>
      <c r="F4" s="20"/>
      <c r="G4" s="21">
        <v>307</v>
      </c>
      <c r="H4" s="21">
        <v>15.4</v>
      </c>
      <c r="I4" s="21">
        <v>8.6999999999999993</v>
      </c>
      <c r="J4" s="22">
        <v>42.1</v>
      </c>
    </row>
    <row r="5" spans="1:10" ht="24.5" x14ac:dyDescent="0.35">
      <c r="A5" s="23"/>
      <c r="B5" s="24" t="s">
        <v>44</v>
      </c>
      <c r="C5" s="25" t="s">
        <v>45</v>
      </c>
      <c r="D5" s="26" t="s">
        <v>31</v>
      </c>
      <c r="E5" s="27">
        <v>200</v>
      </c>
      <c r="F5" s="7"/>
      <c r="G5" s="28">
        <v>61</v>
      </c>
      <c r="H5" s="28">
        <v>0.1</v>
      </c>
      <c r="I5" s="28">
        <v>0</v>
      </c>
      <c r="J5" s="29">
        <v>15.2</v>
      </c>
    </row>
    <row r="6" spans="1:10" ht="24.5" x14ac:dyDescent="0.35">
      <c r="A6" s="23"/>
      <c r="B6" s="24" t="s">
        <v>46</v>
      </c>
      <c r="C6" s="25" t="s">
        <v>47</v>
      </c>
      <c r="D6" s="26" t="s">
        <v>48</v>
      </c>
      <c r="E6" s="27">
        <v>70</v>
      </c>
      <c r="F6" s="7"/>
      <c r="G6" s="28">
        <v>164.5</v>
      </c>
      <c r="H6" s="28">
        <v>5.32</v>
      </c>
      <c r="I6" s="28">
        <v>0.56000000000000005</v>
      </c>
      <c r="J6" s="29">
        <v>34.44</v>
      </c>
    </row>
    <row r="7" spans="1:10" ht="24.5" x14ac:dyDescent="0.35">
      <c r="A7" s="23"/>
      <c r="B7" s="30" t="s">
        <v>49</v>
      </c>
      <c r="C7" s="25" t="s">
        <v>50</v>
      </c>
      <c r="D7" s="26" t="s">
        <v>51</v>
      </c>
      <c r="E7" s="27">
        <v>15</v>
      </c>
      <c r="F7" s="7"/>
      <c r="G7" s="28">
        <v>112.2</v>
      </c>
      <c r="H7" s="28">
        <v>0.08</v>
      </c>
      <c r="I7" s="28">
        <v>12.38</v>
      </c>
      <c r="J7" s="29">
        <v>0.12</v>
      </c>
    </row>
    <row r="8" spans="1:10" ht="15" thickBot="1" x14ac:dyDescent="0.4">
      <c r="A8" s="31"/>
      <c r="B8" s="32"/>
      <c r="C8" s="33"/>
      <c r="D8" s="34"/>
      <c r="E8" s="35"/>
      <c r="F8" s="35">
        <v>75.489999999999995</v>
      </c>
      <c r="G8" s="36"/>
      <c r="H8" s="36"/>
      <c r="I8" s="36"/>
      <c r="J8" s="37"/>
    </row>
    <row r="9" spans="1:10" x14ac:dyDescent="0.35">
      <c r="A9" s="15" t="s">
        <v>52</v>
      </c>
      <c r="B9" s="38" t="s">
        <v>53</v>
      </c>
      <c r="C9" s="39"/>
      <c r="D9" s="18"/>
      <c r="E9" s="19"/>
      <c r="F9" s="20"/>
      <c r="G9" s="21"/>
      <c r="H9" s="21"/>
      <c r="I9" s="21"/>
      <c r="J9" s="22"/>
    </row>
    <row r="10" spans="1:10" x14ac:dyDescent="0.35">
      <c r="A10" s="23"/>
      <c r="B10" s="30"/>
      <c r="C10" s="30"/>
      <c r="D10" s="26"/>
      <c r="E10" s="27"/>
      <c r="F10" s="7"/>
      <c r="G10" s="28"/>
      <c r="H10" s="28"/>
      <c r="I10" s="28"/>
      <c r="J10" s="29"/>
    </row>
    <row r="11" spans="1:10" ht="15" thickBot="1" x14ac:dyDescent="0.4">
      <c r="A11" s="31"/>
      <c r="B11" s="40"/>
      <c r="C11" s="40"/>
      <c r="D11" s="41"/>
      <c r="E11" s="42"/>
      <c r="F11" s="43"/>
      <c r="G11" s="44"/>
      <c r="H11" s="44"/>
      <c r="I11" s="44"/>
      <c r="J11" s="45"/>
    </row>
    <row r="12" spans="1:10" ht="24.5" x14ac:dyDescent="0.35">
      <c r="A12" s="23" t="s">
        <v>54</v>
      </c>
      <c r="B12" s="46" t="s">
        <v>49</v>
      </c>
      <c r="C12" s="25" t="s">
        <v>55</v>
      </c>
      <c r="D12" s="47" t="s">
        <v>56</v>
      </c>
      <c r="E12" s="48">
        <v>60</v>
      </c>
      <c r="F12" s="49"/>
      <c r="G12" s="50">
        <v>81.599999999999994</v>
      </c>
      <c r="H12" s="50">
        <v>0.96</v>
      </c>
      <c r="I12" s="50">
        <v>6.6</v>
      </c>
      <c r="J12" s="51">
        <v>5.76</v>
      </c>
    </row>
    <row r="13" spans="1:10" x14ac:dyDescent="0.35">
      <c r="A13" s="23"/>
      <c r="B13" s="24" t="s">
        <v>57</v>
      </c>
      <c r="C13" s="17" t="s">
        <v>58</v>
      </c>
      <c r="D13" s="26" t="s">
        <v>59</v>
      </c>
      <c r="E13" s="27">
        <v>230</v>
      </c>
      <c r="F13" s="7"/>
      <c r="G13" s="28">
        <v>111.55</v>
      </c>
      <c r="H13" s="28">
        <v>1.89</v>
      </c>
      <c r="I13" s="28">
        <v>4.83</v>
      </c>
      <c r="J13" s="29">
        <v>14.95</v>
      </c>
    </row>
    <row r="14" spans="1:10" x14ac:dyDescent="0.35">
      <c r="A14" s="23"/>
      <c r="B14" s="24" t="s">
        <v>60</v>
      </c>
      <c r="C14" s="17" t="s">
        <v>61</v>
      </c>
      <c r="D14" s="26" t="s">
        <v>62</v>
      </c>
      <c r="E14" s="27" t="s">
        <v>63</v>
      </c>
      <c r="F14" s="7"/>
      <c r="G14" s="28">
        <v>176.43</v>
      </c>
      <c r="H14" s="28">
        <v>16.7</v>
      </c>
      <c r="I14" s="28">
        <v>8.84</v>
      </c>
      <c r="J14" s="29">
        <v>8.2200000000000006</v>
      </c>
    </row>
    <row r="15" spans="1:10" ht="24.5" x14ac:dyDescent="0.35">
      <c r="A15" s="23"/>
      <c r="B15" s="24" t="s">
        <v>64</v>
      </c>
      <c r="C15" s="25" t="s">
        <v>65</v>
      </c>
      <c r="D15" s="26" t="s">
        <v>66</v>
      </c>
      <c r="E15" s="27">
        <v>150</v>
      </c>
      <c r="F15" s="7"/>
      <c r="G15" s="28">
        <v>204.6</v>
      </c>
      <c r="H15" s="28">
        <v>3.69</v>
      </c>
      <c r="I15" s="28">
        <v>6.08</v>
      </c>
      <c r="J15" s="29">
        <v>33.83</v>
      </c>
    </row>
    <row r="16" spans="1:10" x14ac:dyDescent="0.35">
      <c r="A16" s="23"/>
      <c r="B16" s="24" t="s">
        <v>67</v>
      </c>
      <c r="C16" s="52"/>
      <c r="D16" s="26"/>
      <c r="E16" s="27"/>
      <c r="F16" s="7"/>
      <c r="G16" s="28"/>
      <c r="H16" s="28"/>
      <c r="I16" s="28"/>
      <c r="J16" s="29"/>
    </row>
    <row r="17" spans="1:10" ht="24.5" x14ac:dyDescent="0.35">
      <c r="A17" s="23"/>
      <c r="B17" s="24" t="s">
        <v>68</v>
      </c>
      <c r="C17" s="25" t="s">
        <v>47</v>
      </c>
      <c r="D17" s="26" t="s">
        <v>48</v>
      </c>
      <c r="E17" s="27">
        <v>60</v>
      </c>
      <c r="F17" s="7"/>
      <c r="G17" s="28">
        <v>141</v>
      </c>
      <c r="H17" s="28">
        <v>4.5599999999999996</v>
      </c>
      <c r="I17" s="28">
        <v>0.48</v>
      </c>
      <c r="J17" s="29">
        <v>29.52</v>
      </c>
    </row>
    <row r="18" spans="1:10" x14ac:dyDescent="0.35">
      <c r="A18" s="23"/>
      <c r="B18" s="24" t="s">
        <v>69</v>
      </c>
      <c r="C18" s="25"/>
      <c r="D18" s="26"/>
      <c r="E18" s="27"/>
      <c r="F18" s="7"/>
      <c r="G18" s="28"/>
      <c r="H18" s="28"/>
      <c r="I18" s="28"/>
      <c r="J18" s="29"/>
    </row>
    <row r="19" spans="1:10" ht="24.5" x14ac:dyDescent="0.35">
      <c r="A19" s="23"/>
      <c r="B19" s="53" t="s">
        <v>70</v>
      </c>
      <c r="C19" s="25" t="s">
        <v>71</v>
      </c>
      <c r="D19" s="54" t="s">
        <v>72</v>
      </c>
      <c r="E19" s="55">
        <v>200</v>
      </c>
      <c r="F19" s="56"/>
      <c r="G19" s="57">
        <v>97</v>
      </c>
      <c r="H19" s="57">
        <v>0.7</v>
      </c>
      <c r="I19" s="57">
        <v>0.3</v>
      </c>
      <c r="J19" s="58">
        <v>22.8</v>
      </c>
    </row>
    <row r="20" spans="1:10" ht="24.5" x14ac:dyDescent="0.35">
      <c r="A20" s="59"/>
      <c r="B20" s="30" t="s">
        <v>53</v>
      </c>
      <c r="C20" s="25" t="s">
        <v>73</v>
      </c>
      <c r="D20" s="26" t="s">
        <v>74</v>
      </c>
      <c r="E20" s="27">
        <v>100</v>
      </c>
      <c r="F20" s="7"/>
      <c r="G20" s="28">
        <v>38</v>
      </c>
      <c r="H20" s="28">
        <v>0.8</v>
      </c>
      <c r="I20" s="28">
        <v>0.2</v>
      </c>
      <c r="J20" s="29">
        <v>7.5</v>
      </c>
    </row>
    <row r="21" spans="1:10" ht="15" thickBot="1" x14ac:dyDescent="0.4">
      <c r="A21" s="31"/>
      <c r="B21" s="32"/>
      <c r="C21" s="60"/>
      <c r="D21" s="34"/>
      <c r="E21" s="35"/>
      <c r="F21" s="35">
        <v>121.63</v>
      </c>
      <c r="G21" s="36"/>
      <c r="H21" s="36"/>
      <c r="I21" s="36"/>
      <c r="J21" s="37"/>
    </row>
    <row r="22" spans="1:10" x14ac:dyDescent="0.35">
      <c r="A22" s="61" t="s">
        <v>75</v>
      </c>
      <c r="B22" s="46" t="s">
        <v>60</v>
      </c>
      <c r="C22" s="62" t="s">
        <v>76</v>
      </c>
      <c r="D22" s="46" t="s">
        <v>77</v>
      </c>
      <c r="E22" s="63" t="s">
        <v>78</v>
      </c>
      <c r="F22" s="64"/>
      <c r="G22" s="65">
        <v>484.39</v>
      </c>
      <c r="H22" s="65">
        <v>17.399999999999999</v>
      </c>
      <c r="I22" s="65">
        <v>18.43</v>
      </c>
      <c r="J22" s="66">
        <v>62.23</v>
      </c>
    </row>
    <row r="23" spans="1:10" ht="24.5" x14ac:dyDescent="0.35">
      <c r="A23" s="67"/>
      <c r="B23" s="24" t="s">
        <v>70</v>
      </c>
      <c r="C23" s="68" t="s">
        <v>79</v>
      </c>
      <c r="D23" s="24" t="s">
        <v>80</v>
      </c>
      <c r="E23" s="69">
        <v>200</v>
      </c>
      <c r="F23" s="70"/>
      <c r="G23" s="71">
        <v>81</v>
      </c>
      <c r="H23" s="71">
        <v>0.3</v>
      </c>
      <c r="I23" s="71">
        <v>0</v>
      </c>
      <c r="J23" s="72">
        <v>20.100000000000001</v>
      </c>
    </row>
    <row r="24" spans="1:10" ht="25" thickBot="1" x14ac:dyDescent="0.4">
      <c r="A24" s="67"/>
      <c r="B24" s="73" t="s">
        <v>53</v>
      </c>
      <c r="C24" s="74" t="s">
        <v>73</v>
      </c>
      <c r="D24" s="75" t="s">
        <v>81</v>
      </c>
      <c r="E24" s="69">
        <v>100</v>
      </c>
      <c r="F24" s="70"/>
      <c r="G24" s="71">
        <v>72</v>
      </c>
      <c r="H24" s="71">
        <v>0.6</v>
      </c>
      <c r="I24" s="71">
        <v>0.6</v>
      </c>
      <c r="J24" s="72">
        <v>15.4</v>
      </c>
    </row>
    <row r="25" spans="1:10" ht="15" thickBot="1" x14ac:dyDescent="0.4">
      <c r="A25" s="76"/>
      <c r="B25" s="77"/>
      <c r="C25" s="78"/>
      <c r="D25" s="77"/>
      <c r="E25" s="77"/>
      <c r="F25" s="79">
        <v>94.37</v>
      </c>
      <c r="G25" s="80"/>
      <c r="H25" s="80"/>
      <c r="I25" s="80"/>
      <c r="J25" s="81"/>
    </row>
    <row r="26" spans="1:10" x14ac:dyDescent="0.35">
      <c r="A26" s="82" t="s">
        <v>82</v>
      </c>
      <c r="B26" s="83" t="s">
        <v>70</v>
      </c>
      <c r="C26" s="84" t="s">
        <v>83</v>
      </c>
      <c r="D26" s="16" t="s">
        <v>84</v>
      </c>
      <c r="E26" s="85">
        <v>200</v>
      </c>
      <c r="F26" s="86"/>
      <c r="G26" s="87">
        <v>142</v>
      </c>
      <c r="H26" s="87">
        <v>5.8</v>
      </c>
      <c r="I26" s="87">
        <v>3</v>
      </c>
      <c r="J26" s="88">
        <v>22.8</v>
      </c>
    </row>
    <row r="27" spans="1:10" ht="48.5" x14ac:dyDescent="0.35">
      <c r="A27" s="89"/>
      <c r="B27" s="90" t="s">
        <v>85</v>
      </c>
      <c r="C27" s="84" t="s">
        <v>86</v>
      </c>
      <c r="D27" s="90" t="s">
        <v>87</v>
      </c>
      <c r="E27" s="91">
        <v>55</v>
      </c>
      <c r="F27" s="92"/>
      <c r="G27" s="93">
        <v>208.2</v>
      </c>
      <c r="H27" s="93">
        <v>5.61</v>
      </c>
      <c r="I27" s="93">
        <v>10.23</v>
      </c>
      <c r="J27" s="94">
        <v>23.32</v>
      </c>
    </row>
    <row r="28" spans="1:10" ht="15" thickBot="1" x14ac:dyDescent="0.4">
      <c r="A28" s="76"/>
      <c r="B28" s="77"/>
      <c r="C28" s="77"/>
      <c r="D28" s="77"/>
      <c r="E28" s="77"/>
      <c r="F28" s="79">
        <v>39.840000000000003</v>
      </c>
      <c r="G28" s="80"/>
      <c r="H28" s="80"/>
      <c r="I28" s="80"/>
      <c r="J28" s="8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sqref="A1:O29"/>
    </sheetView>
  </sheetViews>
  <sheetFormatPr defaultRowHeight="14.5" x14ac:dyDescent="0.35"/>
  <sheetData>
    <row r="1" spans="1:15" ht="15.5" thickTop="1" x14ac:dyDescent="0.35">
      <c r="A1" s="96" t="s">
        <v>7</v>
      </c>
      <c r="B1" s="97" t="s">
        <v>8</v>
      </c>
      <c r="C1" s="97" t="s">
        <v>9</v>
      </c>
      <c r="D1" s="98" t="s">
        <v>10</v>
      </c>
      <c r="E1" s="98"/>
      <c r="F1" s="98"/>
      <c r="G1" s="98" t="s">
        <v>11</v>
      </c>
      <c r="H1" s="98" t="s">
        <v>12</v>
      </c>
      <c r="I1" s="98"/>
      <c r="J1" s="98"/>
      <c r="K1" s="98"/>
      <c r="L1" s="98" t="s">
        <v>13</v>
      </c>
      <c r="M1" s="98"/>
      <c r="N1" s="98"/>
      <c r="O1" s="99"/>
    </row>
    <row r="2" spans="1:15" ht="47.5" customHeight="1" thickBot="1" x14ac:dyDescent="0.4">
      <c r="A2" s="100"/>
      <c r="B2" s="101"/>
      <c r="C2" s="101"/>
      <c r="D2" s="102" t="s">
        <v>2</v>
      </c>
      <c r="E2" s="102" t="s">
        <v>3</v>
      </c>
      <c r="F2" s="102" t="s">
        <v>4</v>
      </c>
      <c r="G2" s="103"/>
      <c r="H2" s="102" t="s">
        <v>14</v>
      </c>
      <c r="I2" s="102" t="s">
        <v>15</v>
      </c>
      <c r="J2" s="102" t="s">
        <v>16</v>
      </c>
      <c r="K2" s="102" t="s">
        <v>17</v>
      </c>
      <c r="L2" s="102" t="s">
        <v>18</v>
      </c>
      <c r="M2" s="102" t="s">
        <v>19</v>
      </c>
      <c r="N2" s="102" t="s">
        <v>20</v>
      </c>
      <c r="O2" s="104" t="s">
        <v>21</v>
      </c>
    </row>
    <row r="3" spans="1:15" ht="28.5" customHeight="1" thickTop="1" x14ac:dyDescent="0.35">
      <c r="A3" s="105" t="s">
        <v>22</v>
      </c>
      <c r="B3" s="106"/>
      <c r="C3" s="107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9"/>
    </row>
    <row r="4" spans="1:15" ht="108.5" x14ac:dyDescent="0.35">
      <c r="A4" s="110" t="s">
        <v>89</v>
      </c>
      <c r="B4" s="111" t="s">
        <v>43</v>
      </c>
      <c r="C4" s="112">
        <v>250</v>
      </c>
      <c r="D4" s="113">
        <v>19</v>
      </c>
      <c r="E4" s="113">
        <v>10</v>
      </c>
      <c r="F4" s="113">
        <v>52</v>
      </c>
      <c r="G4" s="113">
        <v>383</v>
      </c>
      <c r="H4" s="113">
        <v>0.23</v>
      </c>
      <c r="I4" s="113">
        <v>17.5</v>
      </c>
      <c r="J4" s="113">
        <v>357</v>
      </c>
      <c r="K4" s="113">
        <v>0.3</v>
      </c>
      <c r="L4" s="113">
        <v>126.98</v>
      </c>
      <c r="M4" s="113">
        <v>96.33</v>
      </c>
      <c r="N4" s="113">
        <v>65</v>
      </c>
      <c r="O4" s="113">
        <v>15</v>
      </c>
    </row>
    <row r="5" spans="1:15" ht="52" x14ac:dyDescent="0.35">
      <c r="A5" s="114" t="s">
        <v>90</v>
      </c>
      <c r="B5" s="111" t="s">
        <v>51</v>
      </c>
      <c r="C5" s="112">
        <v>15</v>
      </c>
      <c r="D5" s="113">
        <v>7.4999999999999997E-2</v>
      </c>
      <c r="E5" s="113">
        <v>12.375</v>
      </c>
      <c r="F5" s="113">
        <v>0.12</v>
      </c>
      <c r="G5" s="113">
        <v>112.2</v>
      </c>
      <c r="H5" s="113">
        <v>0</v>
      </c>
      <c r="I5" s="113">
        <v>0</v>
      </c>
      <c r="J5" s="113">
        <v>8.8499999999999995E-2</v>
      </c>
      <c r="K5" s="113">
        <v>0.15</v>
      </c>
      <c r="L5" s="113">
        <v>1.8</v>
      </c>
      <c r="M5" s="113">
        <v>2.85</v>
      </c>
      <c r="N5" s="113">
        <v>0</v>
      </c>
      <c r="O5" s="113">
        <v>0.03</v>
      </c>
    </row>
    <row r="6" spans="1:15" ht="52" x14ac:dyDescent="0.35">
      <c r="A6" s="110" t="s">
        <v>91</v>
      </c>
      <c r="B6" s="111" t="s">
        <v>48</v>
      </c>
      <c r="C6" s="112">
        <v>70</v>
      </c>
      <c r="D6" s="113">
        <v>5.32</v>
      </c>
      <c r="E6" s="113">
        <v>0.56000000000000005</v>
      </c>
      <c r="F6" s="113">
        <v>34.44</v>
      </c>
      <c r="G6" s="113">
        <v>164.5</v>
      </c>
      <c r="H6" s="113">
        <v>7.6999999999999999E-2</v>
      </c>
      <c r="I6" s="113">
        <v>0</v>
      </c>
      <c r="J6" s="113">
        <v>0</v>
      </c>
      <c r="K6" s="113">
        <v>0.77</v>
      </c>
      <c r="L6" s="113">
        <v>14</v>
      </c>
      <c r="M6" s="113">
        <v>45.5</v>
      </c>
      <c r="N6" s="113">
        <v>9.8000000000000007</v>
      </c>
      <c r="O6" s="113">
        <v>0.77</v>
      </c>
    </row>
    <row r="7" spans="1:15" ht="52" x14ac:dyDescent="0.35">
      <c r="A7" s="110" t="s">
        <v>30</v>
      </c>
      <c r="B7" s="111" t="s">
        <v>31</v>
      </c>
      <c r="C7" s="112">
        <v>200</v>
      </c>
      <c r="D7" s="113">
        <v>0.1</v>
      </c>
      <c r="E7" s="113">
        <v>0</v>
      </c>
      <c r="F7" s="113">
        <v>15.2</v>
      </c>
      <c r="G7" s="113">
        <v>61</v>
      </c>
      <c r="H7" s="113">
        <v>0</v>
      </c>
      <c r="I7" s="113">
        <v>2.8</v>
      </c>
      <c r="J7" s="113">
        <v>0</v>
      </c>
      <c r="K7" s="113">
        <v>0</v>
      </c>
      <c r="L7" s="113">
        <v>14.2</v>
      </c>
      <c r="M7" s="113">
        <v>4</v>
      </c>
      <c r="N7" s="113">
        <v>2</v>
      </c>
      <c r="O7" s="115">
        <v>0.4</v>
      </c>
    </row>
    <row r="8" spans="1:15" ht="16" thickBot="1" x14ac:dyDescent="0.4">
      <c r="A8" s="116" t="s">
        <v>23</v>
      </c>
      <c r="B8" s="117"/>
      <c r="C8" s="118">
        <f>SUM(C4:C7)</f>
        <v>535</v>
      </c>
      <c r="D8" s="119">
        <f t="shared" ref="D8:O8" si="0">SUM(D4:D7)</f>
        <v>24.495000000000001</v>
      </c>
      <c r="E8" s="119">
        <f t="shared" si="0"/>
        <v>22.934999999999999</v>
      </c>
      <c r="F8" s="119">
        <f t="shared" si="0"/>
        <v>101.76</v>
      </c>
      <c r="G8" s="119">
        <f t="shared" si="0"/>
        <v>720.7</v>
      </c>
      <c r="H8" s="119">
        <f t="shared" si="0"/>
        <v>0.307</v>
      </c>
      <c r="I8" s="119">
        <f t="shared" si="0"/>
        <v>20.3</v>
      </c>
      <c r="J8" s="119">
        <f t="shared" si="0"/>
        <v>357.08850000000001</v>
      </c>
      <c r="K8" s="119">
        <f t="shared" si="0"/>
        <v>1.22</v>
      </c>
      <c r="L8" s="119">
        <f t="shared" si="0"/>
        <v>156.97999999999999</v>
      </c>
      <c r="M8" s="119">
        <f t="shared" si="0"/>
        <v>148.68</v>
      </c>
      <c r="N8" s="119">
        <f t="shared" si="0"/>
        <v>76.8</v>
      </c>
      <c r="O8" s="119">
        <f t="shared" si="0"/>
        <v>16.2</v>
      </c>
    </row>
    <row r="9" spans="1:15" ht="16" thickTop="1" x14ac:dyDescent="0.35">
      <c r="A9" s="105" t="s">
        <v>24</v>
      </c>
      <c r="B9" s="106"/>
      <c r="C9" s="120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2"/>
    </row>
    <row r="10" spans="1:15" ht="124" x14ac:dyDescent="0.35">
      <c r="A10" s="110" t="s">
        <v>92</v>
      </c>
      <c r="B10" s="111" t="s">
        <v>56</v>
      </c>
      <c r="C10" s="112">
        <v>100</v>
      </c>
      <c r="D10" s="113">
        <v>1.6</v>
      </c>
      <c r="E10" s="113">
        <v>11</v>
      </c>
      <c r="F10" s="113">
        <v>9.6</v>
      </c>
      <c r="G10" s="113">
        <v>136</v>
      </c>
      <c r="H10" s="113">
        <v>0.04</v>
      </c>
      <c r="I10" s="113">
        <v>27.8</v>
      </c>
      <c r="J10" s="113">
        <v>0</v>
      </c>
      <c r="K10" s="113">
        <v>4.5</v>
      </c>
      <c r="L10" s="113">
        <v>44</v>
      </c>
      <c r="M10" s="113">
        <v>32</v>
      </c>
      <c r="N10" s="113">
        <v>19.260000000000002</v>
      </c>
      <c r="O10" s="113">
        <v>0.6</v>
      </c>
    </row>
    <row r="11" spans="1:15" ht="62" x14ac:dyDescent="0.35">
      <c r="A11" s="110" t="s">
        <v>93</v>
      </c>
      <c r="B11" s="111" t="s">
        <v>59</v>
      </c>
      <c r="C11" s="112">
        <v>280</v>
      </c>
      <c r="D11" s="113">
        <v>2.2959999999999998</v>
      </c>
      <c r="E11" s="113">
        <v>5.88</v>
      </c>
      <c r="F11" s="113">
        <v>18.2</v>
      </c>
      <c r="G11" s="113">
        <v>135.80000000000001</v>
      </c>
      <c r="H11" s="113">
        <v>0.10079999999999999</v>
      </c>
      <c r="I11" s="113">
        <v>8.5960000000000001</v>
      </c>
      <c r="J11" s="113">
        <v>140</v>
      </c>
      <c r="K11" s="113">
        <v>2.6320000000000001</v>
      </c>
      <c r="L11" s="113">
        <v>17.36</v>
      </c>
      <c r="M11" s="113">
        <v>70.56</v>
      </c>
      <c r="N11" s="113">
        <v>15.28</v>
      </c>
      <c r="O11" s="113">
        <v>0.44</v>
      </c>
    </row>
    <row r="12" spans="1:15" ht="93" x14ac:dyDescent="0.35">
      <c r="A12" s="123" t="s">
        <v>94</v>
      </c>
      <c r="B12" s="124" t="s">
        <v>95</v>
      </c>
      <c r="C12" s="125" t="s">
        <v>63</v>
      </c>
      <c r="D12" s="126">
        <v>16.7</v>
      </c>
      <c r="E12" s="126">
        <v>8.84</v>
      </c>
      <c r="F12" s="126">
        <v>8.2200000000000006</v>
      </c>
      <c r="G12" s="126">
        <v>176.43</v>
      </c>
      <c r="H12" s="126">
        <v>0.05</v>
      </c>
      <c r="I12" s="126">
        <v>11.9</v>
      </c>
      <c r="J12" s="126">
        <v>350</v>
      </c>
      <c r="K12" s="126">
        <v>2.41</v>
      </c>
      <c r="L12" s="126">
        <v>202.66</v>
      </c>
      <c r="M12" s="126">
        <v>326.58</v>
      </c>
      <c r="N12" s="126">
        <v>31.2</v>
      </c>
      <c r="O12" s="126">
        <v>6</v>
      </c>
    </row>
    <row r="13" spans="1:15" ht="46.5" x14ac:dyDescent="0.35">
      <c r="A13" s="110" t="s">
        <v>96</v>
      </c>
      <c r="B13" s="111" t="s">
        <v>66</v>
      </c>
      <c r="C13" s="112">
        <v>220</v>
      </c>
      <c r="D13" s="113">
        <v>5.4119999999999999</v>
      </c>
      <c r="E13" s="113">
        <v>8.91</v>
      </c>
      <c r="F13" s="113">
        <v>49.588000000000001</v>
      </c>
      <c r="G13" s="113">
        <v>300.08</v>
      </c>
      <c r="H13" s="113">
        <v>3.9599999999999996E-2</v>
      </c>
      <c r="I13" s="113">
        <v>0</v>
      </c>
      <c r="J13" s="113">
        <v>5.9400000000000001E-2</v>
      </c>
      <c r="K13" s="113">
        <v>0.41799999999999998</v>
      </c>
      <c r="L13" s="113">
        <v>7.48</v>
      </c>
      <c r="M13" s="113">
        <v>103.84</v>
      </c>
      <c r="N13" s="113">
        <v>33.44</v>
      </c>
      <c r="O13" s="113">
        <v>0.77</v>
      </c>
    </row>
    <row r="14" spans="1:15" ht="62" x14ac:dyDescent="0.35">
      <c r="A14" s="110" t="s">
        <v>6</v>
      </c>
      <c r="B14" s="111" t="s">
        <v>74</v>
      </c>
      <c r="C14" s="112">
        <v>100</v>
      </c>
      <c r="D14" s="127">
        <v>0.8</v>
      </c>
      <c r="E14" s="127">
        <v>0.2</v>
      </c>
      <c r="F14" s="127">
        <v>7.5</v>
      </c>
      <c r="G14" s="127">
        <v>38</v>
      </c>
      <c r="H14" s="127">
        <v>0.06</v>
      </c>
      <c r="I14" s="127">
        <v>38</v>
      </c>
      <c r="J14" s="127">
        <v>0</v>
      </c>
      <c r="K14" s="127">
        <v>0.2</v>
      </c>
      <c r="L14" s="127">
        <v>35</v>
      </c>
      <c r="M14" s="127">
        <v>17</v>
      </c>
      <c r="N14" s="127">
        <v>11</v>
      </c>
      <c r="O14" s="128">
        <v>0.1</v>
      </c>
    </row>
    <row r="15" spans="1:15" ht="52" x14ac:dyDescent="0.35">
      <c r="A15" s="110" t="s">
        <v>97</v>
      </c>
      <c r="B15" s="111" t="s">
        <v>48</v>
      </c>
      <c r="C15" s="112">
        <v>45</v>
      </c>
      <c r="D15" s="113">
        <v>3.42</v>
      </c>
      <c r="E15" s="113">
        <v>0.36</v>
      </c>
      <c r="F15" s="113">
        <v>22.14</v>
      </c>
      <c r="G15" s="113">
        <v>105.75</v>
      </c>
      <c r="H15" s="113">
        <v>4.9500000000000002E-2</v>
      </c>
      <c r="I15" s="113">
        <v>0</v>
      </c>
      <c r="J15" s="113">
        <v>0</v>
      </c>
      <c r="K15" s="113">
        <v>0.495</v>
      </c>
      <c r="L15" s="113">
        <v>9</v>
      </c>
      <c r="M15" s="113">
        <v>29.25</v>
      </c>
      <c r="N15" s="113">
        <v>6.3</v>
      </c>
      <c r="O15" s="113">
        <v>0.495</v>
      </c>
    </row>
    <row r="16" spans="1:15" ht="62" x14ac:dyDescent="0.35">
      <c r="A16" s="110" t="s">
        <v>98</v>
      </c>
      <c r="B16" s="111" t="s">
        <v>72</v>
      </c>
      <c r="C16" s="112">
        <v>200</v>
      </c>
      <c r="D16" s="113">
        <v>0.7</v>
      </c>
      <c r="E16" s="113">
        <v>0.3</v>
      </c>
      <c r="F16" s="113">
        <v>22.8</v>
      </c>
      <c r="G16" s="113">
        <v>97</v>
      </c>
      <c r="H16" s="127">
        <v>0.01</v>
      </c>
      <c r="I16" s="127">
        <v>70</v>
      </c>
      <c r="J16" s="127">
        <v>0</v>
      </c>
      <c r="K16" s="127">
        <v>0</v>
      </c>
      <c r="L16" s="127">
        <v>12</v>
      </c>
      <c r="M16" s="127">
        <v>3</v>
      </c>
      <c r="N16" s="127">
        <v>3</v>
      </c>
      <c r="O16" s="128">
        <v>1.5</v>
      </c>
    </row>
    <row r="17" spans="1:15" ht="16" thickBot="1" x14ac:dyDescent="0.4">
      <c r="A17" s="116" t="s">
        <v>25</v>
      </c>
      <c r="B17" s="117"/>
      <c r="C17" s="118">
        <v>1085</v>
      </c>
      <c r="D17" s="119">
        <f t="shared" ref="D17:O17" si="1">SUM(D10:D16)</f>
        <v>30.928000000000001</v>
      </c>
      <c r="E17" s="119">
        <f t="shared" si="1"/>
        <v>35.489999999999995</v>
      </c>
      <c r="F17" s="119">
        <f t="shared" si="1"/>
        <v>138.048</v>
      </c>
      <c r="G17" s="119">
        <f t="shared" si="1"/>
        <v>989.06</v>
      </c>
      <c r="H17" s="119">
        <f t="shared" si="1"/>
        <v>0.34989999999999999</v>
      </c>
      <c r="I17" s="119">
        <f t="shared" si="1"/>
        <v>156.29599999999999</v>
      </c>
      <c r="J17" s="119">
        <f t="shared" si="1"/>
        <v>490.05939999999998</v>
      </c>
      <c r="K17" s="119">
        <f t="shared" si="1"/>
        <v>10.654999999999998</v>
      </c>
      <c r="L17" s="119">
        <f t="shared" si="1"/>
        <v>327.5</v>
      </c>
      <c r="M17" s="119">
        <f t="shared" si="1"/>
        <v>582.23</v>
      </c>
      <c r="N17" s="119">
        <f t="shared" si="1"/>
        <v>119.47999999999999</v>
      </c>
      <c r="O17" s="119">
        <f t="shared" si="1"/>
        <v>9.9049999999999994</v>
      </c>
    </row>
    <row r="18" spans="1:15" ht="16" thickTop="1" x14ac:dyDescent="0.35">
      <c r="A18" s="129" t="s">
        <v>26</v>
      </c>
      <c r="B18" s="130"/>
      <c r="C18" s="131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3"/>
    </row>
    <row r="19" spans="1:15" ht="108.5" x14ac:dyDescent="0.35">
      <c r="A19" s="134" t="s">
        <v>99</v>
      </c>
      <c r="B19" s="135" t="s">
        <v>77</v>
      </c>
      <c r="C19" s="136" t="s">
        <v>100</v>
      </c>
      <c r="D19" s="137">
        <v>19.14</v>
      </c>
      <c r="E19" s="137">
        <v>20.27</v>
      </c>
      <c r="F19" s="137">
        <v>68.45</v>
      </c>
      <c r="G19" s="137">
        <v>532.83000000000004</v>
      </c>
      <c r="H19" s="137">
        <v>0.22</v>
      </c>
      <c r="I19" s="137">
        <v>0.01</v>
      </c>
      <c r="J19" s="137">
        <v>190.3</v>
      </c>
      <c r="K19" s="137">
        <v>0.66</v>
      </c>
      <c r="L19" s="137">
        <v>279.64</v>
      </c>
      <c r="M19" s="137">
        <v>339.85</v>
      </c>
      <c r="N19" s="137">
        <v>83.7</v>
      </c>
      <c r="O19" s="137">
        <v>0.22</v>
      </c>
    </row>
    <row r="20" spans="1:15" ht="124" x14ac:dyDescent="0.35">
      <c r="A20" s="138" t="s">
        <v>101</v>
      </c>
      <c r="B20" s="139" t="s">
        <v>80</v>
      </c>
      <c r="C20" s="140">
        <v>200</v>
      </c>
      <c r="D20" s="141">
        <v>0.3</v>
      </c>
      <c r="E20" s="141">
        <v>0</v>
      </c>
      <c r="F20" s="141">
        <v>20.100000000000001</v>
      </c>
      <c r="G20" s="141">
        <v>81</v>
      </c>
      <c r="H20" s="141">
        <v>0</v>
      </c>
      <c r="I20" s="141">
        <v>0.8</v>
      </c>
      <c r="J20" s="141">
        <v>0</v>
      </c>
      <c r="K20" s="141">
        <v>0</v>
      </c>
      <c r="L20" s="141">
        <v>10</v>
      </c>
      <c r="M20" s="141">
        <v>6</v>
      </c>
      <c r="N20" s="141">
        <v>3</v>
      </c>
      <c r="O20" s="142">
        <v>0.6</v>
      </c>
    </row>
    <row r="21" spans="1:15" ht="62" x14ac:dyDescent="0.35">
      <c r="A21" s="143" t="s">
        <v>6</v>
      </c>
      <c r="B21" s="111" t="s">
        <v>81</v>
      </c>
      <c r="C21" s="112">
        <v>100</v>
      </c>
      <c r="D21" s="127">
        <v>0.6</v>
      </c>
      <c r="E21" s="127">
        <v>0.6</v>
      </c>
      <c r="F21" s="127">
        <v>15.4</v>
      </c>
      <c r="G21" s="127">
        <v>72</v>
      </c>
      <c r="H21" s="127">
        <v>0.05</v>
      </c>
      <c r="I21" s="127">
        <v>6</v>
      </c>
      <c r="J21" s="127">
        <v>0</v>
      </c>
      <c r="K21" s="127">
        <v>0.4</v>
      </c>
      <c r="L21" s="127">
        <v>30</v>
      </c>
      <c r="M21" s="127">
        <v>22</v>
      </c>
      <c r="N21" s="127">
        <v>17</v>
      </c>
      <c r="O21" s="128">
        <v>0.6</v>
      </c>
    </row>
    <row r="22" spans="1:15" ht="16" thickBot="1" x14ac:dyDescent="0.4">
      <c r="A22" s="144" t="s">
        <v>29</v>
      </c>
      <c r="B22" s="145"/>
      <c r="C22" s="118">
        <v>520</v>
      </c>
      <c r="D22" s="119">
        <f>SUM(D19:D21)</f>
        <v>20.040000000000003</v>
      </c>
      <c r="E22" s="119">
        <f>SUM(E19:E21)</f>
        <v>20.87</v>
      </c>
      <c r="F22" s="119">
        <f>SUM(F19:F21)</f>
        <v>103.95000000000002</v>
      </c>
      <c r="G22" s="119">
        <f>SUM(G19:G21)</f>
        <v>685.83</v>
      </c>
      <c r="H22" s="119">
        <f t="shared" ref="H22:O22" si="2">SUM(H19:H21)</f>
        <v>0.27</v>
      </c>
      <c r="I22" s="119">
        <f t="shared" si="2"/>
        <v>6.8100000000000005</v>
      </c>
      <c r="J22" s="119">
        <f t="shared" si="2"/>
        <v>190.3</v>
      </c>
      <c r="K22" s="119">
        <f t="shared" si="2"/>
        <v>1.06</v>
      </c>
      <c r="L22" s="119">
        <f t="shared" si="2"/>
        <v>319.64</v>
      </c>
      <c r="M22" s="119">
        <f t="shared" si="2"/>
        <v>367.85</v>
      </c>
      <c r="N22" s="119">
        <f t="shared" si="2"/>
        <v>103.7</v>
      </c>
      <c r="O22" s="119">
        <f t="shared" si="2"/>
        <v>1.42</v>
      </c>
    </row>
    <row r="23" spans="1:15" ht="16" thickTop="1" x14ac:dyDescent="0.35">
      <c r="A23" s="105" t="s">
        <v>27</v>
      </c>
      <c r="B23" s="106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2"/>
    </row>
    <row r="24" spans="1:15" ht="62" x14ac:dyDescent="0.35">
      <c r="A24" s="2" t="s">
        <v>102</v>
      </c>
      <c r="B24" s="3" t="s">
        <v>103</v>
      </c>
      <c r="C24" s="4">
        <v>200</v>
      </c>
      <c r="D24" s="5">
        <v>5.8</v>
      </c>
      <c r="E24" s="5">
        <v>3</v>
      </c>
      <c r="F24" s="5">
        <v>22.8</v>
      </c>
      <c r="G24" s="5">
        <v>142</v>
      </c>
      <c r="H24" s="5">
        <v>0.06</v>
      </c>
      <c r="I24" s="5">
        <v>1.2</v>
      </c>
      <c r="J24" s="5">
        <v>0.02</v>
      </c>
      <c r="K24" s="5">
        <v>0</v>
      </c>
      <c r="L24" s="5">
        <v>248</v>
      </c>
      <c r="M24" s="5">
        <v>190</v>
      </c>
      <c r="N24" s="5">
        <v>30</v>
      </c>
      <c r="O24" s="6">
        <v>0.2</v>
      </c>
    </row>
    <row r="25" spans="1:15" ht="57.5" x14ac:dyDescent="0.35">
      <c r="A25" s="146" t="s">
        <v>104</v>
      </c>
      <c r="B25" s="147" t="s">
        <v>87</v>
      </c>
      <c r="C25" s="148">
        <v>75</v>
      </c>
      <c r="D25" s="149">
        <v>7.65</v>
      </c>
      <c r="E25" s="149">
        <v>13.95</v>
      </c>
      <c r="F25" s="149">
        <v>31.8</v>
      </c>
      <c r="G25" s="149">
        <v>284</v>
      </c>
      <c r="H25" s="149">
        <v>0</v>
      </c>
      <c r="I25" s="149">
        <v>0.1</v>
      </c>
      <c r="J25" s="149">
        <v>0</v>
      </c>
      <c r="K25" s="149">
        <v>0</v>
      </c>
      <c r="L25" s="149">
        <v>33</v>
      </c>
      <c r="M25" s="149">
        <v>0</v>
      </c>
      <c r="N25" s="149">
        <v>7</v>
      </c>
      <c r="O25" s="149">
        <v>0.4</v>
      </c>
    </row>
    <row r="26" spans="1:15" ht="16" thickBot="1" x14ac:dyDescent="0.4">
      <c r="A26" s="144" t="s">
        <v>28</v>
      </c>
      <c r="B26" s="145"/>
      <c r="C26" s="118"/>
      <c r="D26" s="150">
        <f t="shared" ref="D26:O26" si="3">SUM(D24:D25)</f>
        <v>13.45</v>
      </c>
      <c r="E26" s="150">
        <f t="shared" si="3"/>
        <v>16.95</v>
      </c>
      <c r="F26" s="150">
        <f t="shared" si="3"/>
        <v>54.6</v>
      </c>
      <c r="G26" s="150">
        <f t="shared" si="3"/>
        <v>426</v>
      </c>
      <c r="H26" s="150">
        <f t="shared" si="3"/>
        <v>0.06</v>
      </c>
      <c r="I26" s="150">
        <f t="shared" si="3"/>
        <v>1.3</v>
      </c>
      <c r="J26" s="150">
        <f t="shared" si="3"/>
        <v>0.02</v>
      </c>
      <c r="K26" s="150">
        <f t="shared" si="3"/>
        <v>0</v>
      </c>
      <c r="L26" s="150">
        <f t="shared" si="3"/>
        <v>281</v>
      </c>
      <c r="M26" s="150">
        <f t="shared" si="3"/>
        <v>190</v>
      </c>
      <c r="N26" s="150">
        <f t="shared" si="3"/>
        <v>37</v>
      </c>
      <c r="O26" s="150">
        <f t="shared" si="3"/>
        <v>0.60000000000000009</v>
      </c>
    </row>
    <row r="27" spans="1:15" ht="16" thickTop="1" thickBot="1" x14ac:dyDescent="0.4">
      <c r="A27" s="151" t="s">
        <v>105</v>
      </c>
      <c r="B27" s="152"/>
      <c r="C27" s="153"/>
      <c r="D27" s="150">
        <f>D8+D17+D22</f>
        <v>75.463000000000008</v>
      </c>
      <c r="E27" s="150">
        <f t="shared" ref="E27:O27" si="4">E8+E17+E22</f>
        <v>79.295000000000002</v>
      </c>
      <c r="F27" s="150">
        <f t="shared" si="4"/>
        <v>343.75800000000004</v>
      </c>
      <c r="G27" s="150">
        <f t="shared" si="4"/>
        <v>2395.59</v>
      </c>
      <c r="H27" s="150">
        <f t="shared" si="4"/>
        <v>0.92690000000000006</v>
      </c>
      <c r="I27" s="150">
        <f t="shared" si="4"/>
        <v>183.40600000000001</v>
      </c>
      <c r="J27" s="150">
        <f t="shared" si="4"/>
        <v>1037.4478999999999</v>
      </c>
      <c r="K27" s="150">
        <f t="shared" si="4"/>
        <v>12.934999999999999</v>
      </c>
      <c r="L27" s="150">
        <f t="shared" si="4"/>
        <v>804.12</v>
      </c>
      <c r="M27" s="150">
        <f t="shared" si="4"/>
        <v>1098.7600000000002</v>
      </c>
      <c r="N27" s="150">
        <f t="shared" si="4"/>
        <v>299.97999999999996</v>
      </c>
      <c r="O27" s="150">
        <f t="shared" si="4"/>
        <v>27.524999999999999</v>
      </c>
    </row>
    <row r="28" spans="1:15" ht="16" thickTop="1" thickBot="1" x14ac:dyDescent="0.4">
      <c r="A28" s="151" t="s">
        <v>106</v>
      </c>
      <c r="B28" s="152"/>
      <c r="C28" s="153"/>
      <c r="D28" s="150">
        <f>D8+D17+D26</f>
        <v>68.873000000000005</v>
      </c>
      <c r="E28" s="150">
        <f t="shared" ref="E28:O28" si="5">E8+E17+E26</f>
        <v>75.375</v>
      </c>
      <c r="F28" s="150">
        <f t="shared" si="5"/>
        <v>294.40800000000002</v>
      </c>
      <c r="G28" s="150">
        <f t="shared" si="5"/>
        <v>2135.7600000000002</v>
      </c>
      <c r="H28" s="150">
        <f t="shared" si="5"/>
        <v>0.71690000000000009</v>
      </c>
      <c r="I28" s="150">
        <f t="shared" si="5"/>
        <v>177.89600000000002</v>
      </c>
      <c r="J28" s="150">
        <f t="shared" si="5"/>
        <v>847.16789999999992</v>
      </c>
      <c r="K28" s="150">
        <f t="shared" si="5"/>
        <v>11.874999999999998</v>
      </c>
      <c r="L28" s="150">
        <f t="shared" si="5"/>
        <v>765.48</v>
      </c>
      <c r="M28" s="150">
        <f t="shared" si="5"/>
        <v>920.91000000000008</v>
      </c>
      <c r="N28" s="150">
        <f t="shared" si="5"/>
        <v>233.27999999999997</v>
      </c>
      <c r="O28" s="150">
        <f t="shared" si="5"/>
        <v>26.704999999999998</v>
      </c>
    </row>
    <row r="29" spans="1:15" ht="16.5" thickTop="1" thickBot="1" x14ac:dyDescent="0.4">
      <c r="A29" s="154" t="s">
        <v>32</v>
      </c>
      <c r="B29" s="155"/>
      <c r="C29" s="156"/>
      <c r="D29" s="150">
        <f t="shared" ref="D29:O29" si="6">D8+D17+D22+D26</f>
        <v>88.913000000000011</v>
      </c>
      <c r="E29" s="150">
        <f t="shared" si="6"/>
        <v>96.245000000000005</v>
      </c>
      <c r="F29" s="150">
        <f t="shared" si="6"/>
        <v>398.35800000000006</v>
      </c>
      <c r="G29" s="150">
        <f t="shared" si="6"/>
        <v>2821.59</v>
      </c>
      <c r="H29" s="150">
        <f t="shared" si="6"/>
        <v>0.98690000000000011</v>
      </c>
      <c r="I29" s="150">
        <f t="shared" si="6"/>
        <v>184.70600000000002</v>
      </c>
      <c r="J29" s="150">
        <f t="shared" si="6"/>
        <v>1037.4678999999999</v>
      </c>
      <c r="K29" s="150">
        <f t="shared" si="6"/>
        <v>12.934999999999999</v>
      </c>
      <c r="L29" s="150">
        <f t="shared" si="6"/>
        <v>1085.1199999999999</v>
      </c>
      <c r="M29" s="150">
        <f t="shared" si="6"/>
        <v>1288.7600000000002</v>
      </c>
      <c r="N29" s="150">
        <f t="shared" si="6"/>
        <v>336.97999999999996</v>
      </c>
      <c r="O29" s="150">
        <f t="shared" si="6"/>
        <v>28.125</v>
      </c>
    </row>
    <row r="30" spans="1:15" ht="15" thickTop="1" x14ac:dyDescent="0.35"/>
  </sheetData>
  <mergeCells count="18">
    <mergeCell ref="H1:K1"/>
    <mergeCell ref="L1:O1"/>
    <mergeCell ref="A3:B3"/>
    <mergeCell ref="A8:B8"/>
    <mergeCell ref="A9:B9"/>
    <mergeCell ref="A1:A2"/>
    <mergeCell ref="B1:B2"/>
    <mergeCell ref="C1:C2"/>
    <mergeCell ref="D1:F1"/>
    <mergeCell ref="G1:G2"/>
    <mergeCell ref="A26:B26"/>
    <mergeCell ref="A29:B29"/>
    <mergeCell ref="A18:B18"/>
    <mergeCell ref="A17:B17"/>
    <mergeCell ref="A22:B22"/>
    <mergeCell ref="A23:B23"/>
    <mergeCell ref="A27:C27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2021-11-12T13:01:18Z</dcterms:modified>
</cp:coreProperties>
</file>