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меню испр\"/>
    </mc:Choice>
  </mc:AlternateContent>
  <bookViews>
    <workbookView xWindow="0" yWindow="0" windowWidth="7480" windowHeight="4340" activeTab="1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2" l="1"/>
  <c r="N27" i="2"/>
  <c r="M27" i="2"/>
  <c r="L27" i="2"/>
  <c r="K27" i="2"/>
  <c r="J27" i="2"/>
  <c r="I27" i="2"/>
  <c r="I29" i="2" s="1"/>
  <c r="H27" i="2"/>
  <c r="G27" i="2"/>
  <c r="F27" i="2"/>
  <c r="E27" i="2"/>
  <c r="D27" i="2"/>
  <c r="O23" i="2"/>
  <c r="N23" i="2"/>
  <c r="M23" i="2"/>
  <c r="M30" i="2" s="1"/>
  <c r="L23" i="2"/>
  <c r="K23" i="2"/>
  <c r="J23" i="2"/>
  <c r="I23" i="2"/>
  <c r="H23" i="2"/>
  <c r="G23" i="2"/>
  <c r="F23" i="2"/>
  <c r="E23" i="2"/>
  <c r="E30" i="2" s="1"/>
  <c r="D23" i="2"/>
  <c r="C23" i="2"/>
  <c r="O16" i="2"/>
  <c r="N16" i="2"/>
  <c r="M16" i="2"/>
  <c r="M29" i="2" s="1"/>
  <c r="L16" i="2"/>
  <c r="L29" i="2" s="1"/>
  <c r="K16" i="2"/>
  <c r="K30" i="2" s="1"/>
  <c r="J16" i="2"/>
  <c r="J29" i="2" s="1"/>
  <c r="I16" i="2"/>
  <c r="H16" i="2"/>
  <c r="G16" i="2"/>
  <c r="F16" i="2"/>
  <c r="E16" i="2"/>
  <c r="E29" i="2" s="1"/>
  <c r="D16" i="2"/>
  <c r="D29" i="2" s="1"/>
  <c r="O8" i="2"/>
  <c r="O29" i="2" s="1"/>
  <c r="N8" i="2"/>
  <c r="N30" i="2" s="1"/>
  <c r="M8" i="2"/>
  <c r="L8" i="2"/>
  <c r="L30" i="2" s="1"/>
  <c r="K8" i="2"/>
  <c r="J8" i="2"/>
  <c r="J30" i="2" s="1"/>
  <c r="I8" i="2"/>
  <c r="I30" i="2" s="1"/>
  <c r="H8" i="2"/>
  <c r="H29" i="2" s="1"/>
  <c r="G8" i="2"/>
  <c r="G29" i="2" s="1"/>
  <c r="F8" i="2"/>
  <c r="F28" i="2" s="1"/>
  <c r="E8" i="2"/>
  <c r="D8" i="2"/>
  <c r="D30" i="2" s="1"/>
  <c r="E28" i="2" l="1"/>
  <c r="N28" i="2"/>
  <c r="F30" i="2"/>
  <c r="O28" i="2"/>
  <c r="G30" i="2"/>
  <c r="H30" i="2"/>
  <c r="I28" i="2"/>
  <c r="J28" i="2"/>
  <c r="F29" i="2"/>
  <c r="N29" i="2"/>
  <c r="M28" i="2"/>
  <c r="G28" i="2"/>
  <c r="K29" i="2"/>
  <c r="O30" i="2"/>
  <c r="H28" i="2"/>
  <c r="K28" i="2"/>
  <c r="D28" i="2"/>
  <c r="L28" i="2"/>
</calcChain>
</file>

<file path=xl/sharedStrings.xml><?xml version="1.0" encoding="utf-8"?>
<sst xmlns="http://schemas.openxmlformats.org/spreadsheetml/2006/main" count="139" uniqueCount="106">
  <si>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</si>
  <si>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</si>
  <si>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</si>
  <si>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</si>
  <si>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</si>
  <si>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</si>
  <si>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</si>
  <si>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</si>
  <si>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</si>
  <si>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</si>
  <si>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</si>
  <si>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</si>
  <si>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</si>
  <si>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</si>
  <si>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</si>
  <si>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</si>
  <si>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</si>
  <si>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</si>
  <si>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</si>
  <si>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112 УРЦП, Пермь 2013</t>
  </si>
  <si>
    <t>напиток</t>
  </si>
  <si>
    <t>выпечка</t>
  </si>
  <si>
    <t>ЗАВТРАК</t>
  </si>
  <si>
    <t>ОБЕД</t>
  </si>
  <si>
    <t>ПОЛДНИК 20-25%</t>
  </si>
  <si>
    <t>ПОЛДНИК 15%</t>
  </si>
  <si>
    <t>ИТОГО В ПОЛДНИК 15%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</si>
  <si>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</si>
  <si>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</si>
  <si>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</si>
  <si>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</si>
  <si>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</si>
  <si>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</si>
  <si>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</si>
  <si>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В1</t>
  </si>
  <si>
    <t>С</t>
  </si>
  <si>
    <t>А</t>
  </si>
  <si>
    <t>Е</t>
  </si>
  <si>
    <t>Са</t>
  </si>
  <si>
    <t>Р</t>
  </si>
  <si>
    <t>Мg</t>
  </si>
  <si>
    <t>Fe</t>
  </si>
  <si>
    <t>гарнир</t>
  </si>
  <si>
    <t>Прием пищи</t>
  </si>
  <si>
    <t>Завтрак</t>
  </si>
  <si>
    <t>112урцп,Пермь 2013</t>
  </si>
  <si>
    <t>Завтрак 2</t>
  </si>
  <si>
    <t>Обед</t>
  </si>
  <si>
    <t>сладкое</t>
  </si>
  <si>
    <t>хлеб бел.</t>
  </si>
  <si>
    <t>хлеб черн.</t>
  </si>
  <si>
    <t>Полдник 25 %</t>
  </si>
  <si>
    <t>Полдник 15 %</t>
  </si>
  <si>
    <t>МБОУ г.Мурманска "ООШ №26"</t>
  </si>
  <si>
    <t>ИТОГО В ЗАВТРАК</t>
  </si>
  <si>
    <t>ИТОГО В ОБЕД</t>
  </si>
  <si>
    <t>516урцп,Пермь 2013</t>
  </si>
  <si>
    <t>516 УРЦП, Пермь 2013</t>
  </si>
  <si>
    <t>ттк № 187</t>
  </si>
  <si>
    <t>Оладьи с клубничным джемом</t>
  </si>
  <si>
    <t>170/30</t>
  </si>
  <si>
    <t>ттк № 41</t>
  </si>
  <si>
    <t>Чай с молоком</t>
  </si>
  <si>
    <t>Плоды свежие (яблоко)</t>
  </si>
  <si>
    <t>119урцп,Пермь 2013</t>
  </si>
  <si>
    <t>Икра морковная</t>
  </si>
  <si>
    <t>ттк № 209</t>
  </si>
  <si>
    <t>Свекольник (без капусты) со сметаной</t>
  </si>
  <si>
    <t>ттк № 181</t>
  </si>
  <si>
    <t>Рагу из индейки</t>
  </si>
  <si>
    <t>30/150</t>
  </si>
  <si>
    <t>108урцп,Пермь 2013</t>
  </si>
  <si>
    <t>Хлеб пшеничный</t>
  </si>
  <si>
    <t>512урцп,Пермь 2013</t>
  </si>
  <si>
    <t>Компот из плодов или ягод сушёных (изюм)</t>
  </si>
  <si>
    <t>Плоды свежие (киви)</t>
  </si>
  <si>
    <t>10.1.1 скур.</t>
  </si>
  <si>
    <t>Горошек зелёный</t>
  </si>
  <si>
    <t>ттк №175</t>
  </si>
  <si>
    <t>Оладьи из печени по-кунцевски</t>
  </si>
  <si>
    <t>ттк №211</t>
  </si>
  <si>
    <t>Картофель отварной</t>
  </si>
  <si>
    <t>Компот из плодов или ягод сушёных (курага)</t>
  </si>
  <si>
    <t>Простокваша</t>
  </si>
  <si>
    <t>543урцп,Пермь 2013</t>
  </si>
  <si>
    <t>Пирожок печёный с капустой</t>
  </si>
  <si>
    <t>Меню: 15 день</t>
  </si>
  <si>
    <t>ТТК №187</t>
  </si>
  <si>
    <t>ТТК№41</t>
  </si>
  <si>
    <t>119 УРЦП, Пермь 2013</t>
  </si>
  <si>
    <t>ТТК № 209</t>
  </si>
  <si>
    <t>ТТК №181</t>
  </si>
  <si>
    <t>108  УРЦП, Пермь 2013</t>
  </si>
  <si>
    <t>512 УРЦП, Пермь 2013</t>
  </si>
  <si>
    <t>Компот из плодов или ягод сушеных (изюм)</t>
  </si>
  <si>
    <t>10.1.1скур</t>
  </si>
  <si>
    <t>Горошек зеленый</t>
  </si>
  <si>
    <t>ТТК №175</t>
  </si>
  <si>
    <t>ТТК № 211</t>
  </si>
  <si>
    <t>108 УРЦП, Пермь 2013</t>
  </si>
  <si>
    <t>ИТОГО в ПОЛДНИК 20-25%</t>
  </si>
  <si>
    <t>543 УРЦП, Пермь 2013</t>
  </si>
  <si>
    <t>Пирожок печеный с капустой</t>
  </si>
  <si>
    <t>ВСЕГО ЗА 15-Й ДЕНЬ полдник 20-25%</t>
  </si>
  <si>
    <t>ВСЕГО ЗА 15-Й ДЕНЬ полдник 15%</t>
  </si>
  <si>
    <t>ВСЕГО ЗА 15-Й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</si>
</sst>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0" fontId="6" fillId="0" borderId="0"/>
  </cellStyleXfs>
  <cellXfs count="16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1" xfId="0" applyBorder="1"/>
    <xf numFmtId="0" fontId="0" fillId="0" borderId="17" xfId="0" applyBorder="1"/>
    <xf numFmtId="2" fontId="0" fillId="2" borderId="6" xfId="0" applyNumberFormat="1" applyFill="1" applyBorder="1" applyProtection="1">
      <protection locked="0"/>
    </xf>
    <xf numFmtId="0" fontId="0" fillId="0" borderId="18" xfId="0" applyBorder="1"/>
    <xf numFmtId="0" fontId="4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4" fillId="2" borderId="4" xfId="0" applyFont="1" applyFill="1" applyBorder="1" applyAlignment="1" applyProtection="1">
      <alignment shrinkToFit="1"/>
      <protection locked="0"/>
    </xf>
    <xf numFmtId="0" fontId="0" fillId="3" borderId="5" xfId="0" applyFill="1" applyBorder="1"/>
    <xf numFmtId="0" fontId="0" fillId="0" borderId="19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4" fillId="3" borderId="4" xfId="0" applyFont="1" applyFill="1" applyBorder="1" applyAlignment="1" applyProtection="1">
      <alignment shrinkToFit="1"/>
      <protection locked="0"/>
    </xf>
    <xf numFmtId="0" fontId="0" fillId="0" borderId="21" xfId="0" applyBorder="1"/>
    <xf numFmtId="0" fontId="4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Protection="1">
      <protection locked="0"/>
    </xf>
    <xf numFmtId="0" fontId="0" fillId="0" borderId="22" xfId="0" applyBorder="1"/>
    <xf numFmtId="0" fontId="0" fillId="0" borderId="8" xfId="0" applyBorder="1"/>
    <xf numFmtId="2" fontId="0" fillId="0" borderId="8" xfId="0" applyNumberFormat="1" applyBorder="1" applyAlignment="1">
      <alignment horizontal="center"/>
    </xf>
    <xf numFmtId="2" fontId="0" fillId="0" borderId="8" xfId="0" applyNumberFormat="1" applyBorder="1"/>
    <xf numFmtId="2" fontId="0" fillId="0" borderId="20" xfId="0" applyNumberFormat="1" applyBorder="1"/>
    <xf numFmtId="0" fontId="4" fillId="0" borderId="23" xfId="0" applyFont="1" applyBorder="1"/>
    <xf numFmtId="0" fontId="0" fillId="3" borderId="5" xfId="0" applyFill="1" applyBorder="1" applyProtection="1">
      <protection locked="0"/>
    </xf>
    <xf numFmtId="0" fontId="4" fillId="3" borderId="14" xfId="0" applyFont="1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2" fontId="0" fillId="0" borderId="5" xfId="0" applyNumberFormat="1" applyBorder="1"/>
    <xf numFmtId="2" fontId="0" fillId="0" borderId="5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0" fillId="0" borderId="24" xfId="0" applyBorder="1"/>
    <xf numFmtId="0" fontId="0" fillId="0" borderId="14" xfId="0" applyBorder="1"/>
    <xf numFmtId="0" fontId="0" fillId="0" borderId="14" xfId="0" applyBorder="1" applyAlignment="1">
      <alignment horizontal="center"/>
    </xf>
    <xf numFmtId="2" fontId="0" fillId="0" borderId="14" xfId="0" applyNumberFormat="1" applyBorder="1"/>
    <xf numFmtId="2" fontId="0" fillId="0" borderId="14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8" fillId="3" borderId="0" xfId="4" applyFont="1" applyFill="1"/>
    <xf numFmtId="2" fontId="7" fillId="3" borderId="29" xfId="4" applyNumberFormat="1" applyFont="1" applyFill="1" applyBorder="1" applyAlignment="1">
      <alignment horizontal="center" vertical="top" wrapText="1"/>
    </xf>
    <xf numFmtId="0" fontId="2" fillId="3" borderId="29" xfId="4" applyFont="1" applyFill="1" applyBorder="1" applyAlignment="1">
      <alignment horizontal="center" vertical="top" wrapText="1"/>
    </xf>
    <xf numFmtId="2" fontId="7" fillId="3" borderId="37" xfId="4" applyNumberFormat="1" applyFont="1" applyFill="1" applyBorder="1" applyAlignment="1">
      <alignment horizontal="center" vertical="top" wrapText="1"/>
    </xf>
    <xf numFmtId="2" fontId="8" fillId="3" borderId="0" xfId="4" applyNumberFormat="1" applyFont="1" applyFill="1"/>
    <xf numFmtId="0" fontId="0" fillId="3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4" fillId="0" borderId="8" xfId="0" applyFont="1" applyBorder="1"/>
    <xf numFmtId="0" fontId="4" fillId="2" borderId="5" xfId="0" applyFont="1" applyFill="1" applyBorder="1" applyAlignment="1" applyProtection="1">
      <alignment shrinkToFit="1"/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wrapText="1"/>
      <protection locked="0"/>
    </xf>
    <xf numFmtId="0" fontId="10" fillId="3" borderId="16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2" fontId="2" fillId="3" borderId="14" xfId="0" applyNumberFormat="1" applyFont="1" applyFill="1" applyBorder="1" applyAlignment="1">
      <alignment horizontal="center" vertical="top" wrapText="1"/>
    </xf>
    <xf numFmtId="2" fontId="2" fillId="3" borderId="44" xfId="0" applyNumberFormat="1" applyFont="1" applyFill="1" applyBorder="1" applyAlignment="1">
      <alignment horizontal="center" vertical="top" wrapText="1"/>
    </xf>
    <xf numFmtId="2" fontId="2" fillId="3" borderId="35" xfId="0" applyNumberFormat="1" applyFont="1" applyFill="1" applyBorder="1" applyAlignment="1">
      <alignment horizontal="center" vertical="top" wrapText="1"/>
    </xf>
    <xf numFmtId="0" fontId="11" fillId="3" borderId="16" xfId="0" applyFont="1" applyFill="1" applyBorder="1" applyAlignment="1">
      <alignment vertical="top" wrapText="1"/>
    </xf>
    <xf numFmtId="0" fontId="0" fillId="0" borderId="45" xfId="0" applyBorder="1"/>
    <xf numFmtId="0" fontId="0" fillId="2" borderId="46" xfId="0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0" fillId="2" borderId="46" xfId="0" applyFill="1" applyBorder="1" applyAlignment="1" applyProtection="1">
      <alignment wrapText="1"/>
      <protection locked="0"/>
    </xf>
    <xf numFmtId="2" fontId="0" fillId="2" borderId="46" xfId="0" applyNumberFormat="1" applyFill="1" applyBorder="1" applyProtection="1">
      <protection locked="0"/>
    </xf>
    <xf numFmtId="2" fontId="0" fillId="2" borderId="4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0" fontId="3" fillId="3" borderId="0" xfId="0" applyFont="1" applyFill="1"/>
    <xf numFmtId="0" fontId="9" fillId="3" borderId="0" xfId="0" applyFont="1" applyFill="1"/>
    <xf numFmtId="2" fontId="9" fillId="3" borderId="0" xfId="0" applyNumberFormat="1" applyFont="1" applyFill="1"/>
    <xf numFmtId="2" fontId="12" fillId="3" borderId="26" xfId="0" applyNumberFormat="1" applyFont="1" applyFill="1" applyBorder="1" applyAlignment="1">
      <alignment horizontal="center" vertical="center" wrapText="1"/>
    </xf>
    <xf numFmtId="2" fontId="12" fillId="3" borderId="3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top" wrapText="1"/>
    </xf>
    <xf numFmtId="2" fontId="3" fillId="3" borderId="4" xfId="0" applyNumberFormat="1" applyFont="1" applyFill="1" applyBorder="1" applyAlignment="1">
      <alignment vertical="top" wrapText="1"/>
    </xf>
    <xf numFmtId="2" fontId="12" fillId="3" borderId="26" xfId="0" applyNumberFormat="1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 wrapText="1"/>
    </xf>
    <xf numFmtId="2" fontId="3" fillId="3" borderId="36" xfId="0" applyNumberFormat="1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vertical="top" wrapText="1"/>
    </xf>
    <xf numFmtId="2" fontId="12" fillId="3" borderId="34" xfId="0" applyNumberFormat="1" applyFont="1" applyFill="1" applyBorder="1" applyAlignment="1">
      <alignment horizontal="center" vertical="top" wrapText="1"/>
    </xf>
    <xf numFmtId="0" fontId="3" fillId="3" borderId="41" xfId="0" applyFont="1" applyFill="1" applyBorder="1" applyAlignment="1">
      <alignment horizontal="center" vertical="top" wrapText="1"/>
    </xf>
    <xf numFmtId="2" fontId="12" fillId="3" borderId="41" xfId="0" applyNumberFormat="1" applyFont="1" applyFill="1" applyBorder="1" applyAlignment="1">
      <alignment horizontal="center" vertical="top" wrapText="1"/>
    </xf>
    <xf numFmtId="2" fontId="12" fillId="3" borderId="42" xfId="0" applyNumberFormat="1" applyFont="1" applyFill="1" applyBorder="1" applyAlignment="1">
      <alignment horizontal="center" vertical="top" wrapText="1"/>
    </xf>
    <xf numFmtId="0" fontId="3" fillId="3" borderId="29" xfId="0" applyFont="1" applyFill="1" applyBorder="1" applyAlignment="1">
      <alignment horizontal="center" vertical="top" wrapText="1"/>
    </xf>
    <xf numFmtId="0" fontId="3" fillId="3" borderId="26" xfId="0" applyFont="1" applyFill="1" applyBorder="1" applyAlignment="1">
      <alignment horizontal="center" vertical="top" wrapText="1"/>
    </xf>
    <xf numFmtId="2" fontId="12" fillId="3" borderId="29" xfId="0" applyNumberFormat="1" applyFont="1" applyFill="1" applyBorder="1" applyAlignment="1">
      <alignment horizontal="center" vertical="top" wrapText="1"/>
    </xf>
    <xf numFmtId="2" fontId="12" fillId="3" borderId="37" xfId="0" applyNumberFormat="1" applyFont="1" applyFill="1" applyBorder="1" applyAlignment="1">
      <alignment horizontal="center" vertical="top" wrapText="1"/>
    </xf>
    <xf numFmtId="2" fontId="12" fillId="3" borderId="48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3" borderId="38" xfId="4" applyFont="1" applyFill="1" applyBorder="1" applyAlignment="1">
      <alignment horizontal="center" vertical="top" wrapText="1"/>
    </xf>
    <xf numFmtId="0" fontId="7" fillId="3" borderId="39" xfId="4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33" xfId="0" applyFont="1" applyFill="1" applyBorder="1" applyAlignment="1">
      <alignment horizontal="center" vertical="top" wrapText="1"/>
    </xf>
    <xf numFmtId="0" fontId="3" fillId="3" borderId="26" xfId="0" applyFont="1" applyFill="1" applyBorder="1" applyAlignment="1">
      <alignment horizontal="center" vertical="top" wrapText="1"/>
    </xf>
    <xf numFmtId="0" fontId="3" fillId="3" borderId="30" xfId="0" applyFont="1" applyFill="1" applyBorder="1" applyAlignment="1">
      <alignment horizontal="center" vertical="top" wrapText="1"/>
    </xf>
    <xf numFmtId="0" fontId="3" fillId="3" borderId="28" xfId="0" applyFont="1" applyFill="1" applyBorder="1" applyAlignment="1">
      <alignment horizontal="center" vertical="top" wrapText="1"/>
    </xf>
    <xf numFmtId="0" fontId="12" fillId="3" borderId="31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2" fontId="12" fillId="3" borderId="25" xfId="0" applyNumberFormat="1" applyFont="1" applyFill="1" applyBorder="1" applyAlignment="1">
      <alignment horizontal="center" vertical="center" wrapText="1"/>
    </xf>
    <xf numFmtId="2" fontId="12" fillId="3" borderId="32" xfId="0" applyNumberFormat="1" applyFont="1" applyFill="1" applyBorder="1" applyAlignment="1">
      <alignment horizontal="center" vertical="center" wrapText="1"/>
    </xf>
    <xf numFmtId="2" fontId="12" fillId="3" borderId="26" xfId="0" applyNumberFormat="1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top" wrapText="1"/>
    </xf>
    <xf numFmtId="0" fontId="12" fillId="3" borderId="39" xfId="0" applyFont="1" applyFill="1" applyBorder="1" applyAlignment="1">
      <alignment horizontal="center" vertical="top" wrapText="1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NumberFormat="1" applyFill="1" applyBorder="1" applyProtection="1">
      <protection locked="0"/>
    </xf>
    <xf numFmtId="0" fontId="0" fillId="2" borderId="46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Protection="1">
      <protection locked="0"/>
    </xf>
    <xf numFmtId="0" fontId="4" fillId="2" borderId="5" xfId="0" applyFon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Protection="1">
      <protection locked="0"/>
    </xf>
    <xf numFmtId="0" fontId="4" fillId="2" borderId="46" xfId="0" applyFont="1" applyFill="1" applyBorder="1" applyAlignment="1" applyProtection="1">
      <alignment wrapText="1"/>
      <protection locked="0"/>
    </xf>
    <xf numFmtId="0" fontId="4" fillId="0" borderId="5" xfId="0" applyFont="1" applyBorder="1"/>
    <xf numFmtId="2" fontId="0" fillId="0" borderId="1" xfId="0" applyNumberFormat="1" applyBorder="1"/>
    <xf numFmtId="0" fontId="0" fillId="0" borderId="8" xfId="0" applyBorder="1" applyAlignment="1">
      <alignment horizontal="center"/>
    </xf>
    <xf numFmtId="2" fontId="3" fillId="3" borderId="36" xfId="0" applyNumberFormat="1" applyFont="1" applyFill="1" applyBorder="1" applyAlignment="1">
      <alignment vertical="top" wrapText="1"/>
    </xf>
    <xf numFmtId="0" fontId="2" fillId="3" borderId="40" xfId="3" applyFont="1" applyFill="1" applyBorder="1" applyAlignment="1">
      <alignment vertical="top" wrapText="1"/>
    </xf>
    <xf numFmtId="0" fontId="3" fillId="3" borderId="40" xfId="3" applyFont="1" applyFill="1" applyBorder="1" applyAlignment="1">
      <alignment horizontal="center" vertical="top" wrapText="1"/>
    </xf>
    <xf numFmtId="2" fontId="3" fillId="3" borderId="40" xfId="3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2" fontId="3" fillId="3" borderId="35" xfId="0" applyNumberFormat="1" applyFont="1" applyFill="1" applyBorder="1" applyAlignment="1">
      <alignment horizontal="center" vertical="top" wrapText="1"/>
    </xf>
    <xf numFmtId="0" fontId="11" fillId="3" borderId="49" xfId="3" applyFont="1" applyFill="1" applyBorder="1" applyAlignment="1">
      <alignment vertical="top" wrapText="1"/>
    </xf>
    <xf numFmtId="0" fontId="10" fillId="3" borderId="1" xfId="3" applyFont="1" applyFill="1" applyBorder="1" applyAlignment="1">
      <alignment vertical="top" wrapText="1"/>
    </xf>
    <xf numFmtId="0" fontId="2" fillId="3" borderId="1" xfId="3" applyFont="1" applyFill="1" applyBorder="1" applyAlignment="1">
      <alignment vertical="top" wrapText="1"/>
    </xf>
    <xf numFmtId="0" fontId="2" fillId="3" borderId="1" xfId="3" applyFont="1" applyFill="1" applyBorder="1" applyAlignment="1">
      <alignment horizontal="center" vertical="top" wrapText="1"/>
    </xf>
    <xf numFmtId="2" fontId="2" fillId="3" borderId="1" xfId="3" applyNumberFormat="1" applyFont="1" applyFill="1" applyBorder="1" applyAlignment="1">
      <alignment horizontal="center" vertical="top" wrapText="1"/>
    </xf>
    <xf numFmtId="0" fontId="2" fillId="3" borderId="43" xfId="0" applyFont="1" applyFill="1" applyBorder="1" applyAlignment="1">
      <alignment vertical="top" wrapText="1"/>
    </xf>
    <xf numFmtId="0" fontId="3" fillId="3" borderId="50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11" fillId="3" borderId="16" xfId="0" applyFont="1" applyFill="1" applyBorder="1" applyAlignment="1">
      <alignment vertical="center" wrapText="1"/>
    </xf>
    <xf numFmtId="0" fontId="10" fillId="3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35" xfId="0" applyNumberFormat="1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top" wrapText="1"/>
    </xf>
    <xf numFmtId="0" fontId="0" fillId="3" borderId="52" xfId="0" applyFill="1" applyBorder="1" applyAlignment="1">
      <alignment horizontal="center" vertical="top" wrapText="1"/>
    </xf>
    <xf numFmtId="0" fontId="0" fillId="3" borderId="53" xfId="0" applyFill="1" applyBorder="1" applyAlignment="1">
      <alignment horizontal="center" vertical="top" wrapText="1"/>
    </xf>
  </cellXfs>
  <cellStyles count="5">
    <cellStyle name="Excel Built-in Normal" xfId="3"/>
    <cellStyle name="Обычный" xfId="0" builtinId="0"/>
    <cellStyle name="Обычный 2" xfId="1"/>
    <cellStyle name="Обычный 2 2" xfId="4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opLeftCell="A10" workbookViewId="0">
      <selection activeCell="A3" sqref="A3:J3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106" t="s">
        <v>53</v>
      </c>
      <c r="C1" s="107"/>
      <c r="D1" s="108"/>
      <c r="E1" t="s">
        <v>15</v>
      </c>
      <c r="F1" s="6"/>
      <c r="I1" t="s">
        <v>1</v>
      </c>
      <c r="J1" s="15">
        <v>15</v>
      </c>
    </row>
    <row r="2" spans="1:10" ht="15" thickBot="1" x14ac:dyDescent="0.4"/>
    <row r="3" spans="1:10" ht="15" thickBot="1" x14ac:dyDescent="0.4">
      <c r="A3" s="3" t="s">
        <v>43</v>
      </c>
      <c r="B3" s="4" t="s">
        <v>2</v>
      </c>
      <c r="C3" s="4" t="s">
        <v>17</v>
      </c>
      <c r="D3" s="4" t="s">
        <v>3</v>
      </c>
      <c r="E3" s="4" t="s">
        <v>18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x14ac:dyDescent="0.35">
      <c r="A4" s="19" t="s">
        <v>44</v>
      </c>
      <c r="B4" s="16" t="s">
        <v>9</v>
      </c>
      <c r="C4" s="64" t="s">
        <v>58</v>
      </c>
      <c r="D4" s="12" t="s">
        <v>59</v>
      </c>
      <c r="E4" s="129" t="s">
        <v>60</v>
      </c>
      <c r="F4" s="130"/>
      <c r="G4" s="7">
        <v>488.5</v>
      </c>
      <c r="H4" s="7">
        <v>17.7</v>
      </c>
      <c r="I4" s="7">
        <v>18.899999999999999</v>
      </c>
      <c r="J4" s="20">
        <v>62.21</v>
      </c>
    </row>
    <row r="5" spans="1:10" x14ac:dyDescent="0.35">
      <c r="A5" s="21"/>
      <c r="B5" s="18" t="s">
        <v>10</v>
      </c>
      <c r="C5" s="24" t="s">
        <v>61</v>
      </c>
      <c r="D5" s="13" t="s">
        <v>62</v>
      </c>
      <c r="E5" s="81">
        <v>200</v>
      </c>
      <c r="F5" s="15"/>
      <c r="G5" s="8">
        <v>83</v>
      </c>
      <c r="H5" s="8">
        <v>2</v>
      </c>
      <c r="I5" s="8">
        <v>1.85</v>
      </c>
      <c r="J5" s="23">
        <v>14.6</v>
      </c>
    </row>
    <row r="6" spans="1:10" x14ac:dyDescent="0.35">
      <c r="A6" s="21"/>
      <c r="B6" s="18" t="s">
        <v>16</v>
      </c>
      <c r="C6" s="22"/>
      <c r="D6" s="13"/>
      <c r="E6" s="81"/>
      <c r="F6" s="15"/>
      <c r="G6" s="8"/>
      <c r="H6" s="8"/>
      <c r="I6" s="8"/>
      <c r="J6" s="23"/>
    </row>
    <row r="7" spans="1:10" x14ac:dyDescent="0.35">
      <c r="A7" s="21"/>
      <c r="B7" s="1" t="s">
        <v>11</v>
      </c>
      <c r="C7" s="24"/>
      <c r="D7" s="13"/>
      <c r="E7" s="81"/>
      <c r="F7" s="15"/>
      <c r="G7" s="8"/>
      <c r="H7" s="8"/>
      <c r="I7" s="8"/>
      <c r="J7" s="23"/>
    </row>
    <row r="8" spans="1:10" ht="24.5" x14ac:dyDescent="0.35">
      <c r="A8" s="75"/>
      <c r="B8" s="1" t="s">
        <v>14</v>
      </c>
      <c r="C8" s="22" t="s">
        <v>45</v>
      </c>
      <c r="D8" s="13" t="s">
        <v>63</v>
      </c>
      <c r="E8" s="81">
        <v>100</v>
      </c>
      <c r="F8" s="15"/>
      <c r="G8" s="8">
        <v>47</v>
      </c>
      <c r="H8" s="8">
        <v>0.4</v>
      </c>
      <c r="I8" s="8">
        <v>0.4</v>
      </c>
      <c r="J8" s="23">
        <v>9.8000000000000007</v>
      </c>
    </row>
    <row r="9" spans="1:10" ht="15" thickBot="1" x14ac:dyDescent="0.4">
      <c r="A9" s="21"/>
      <c r="B9" s="76"/>
      <c r="C9" s="77"/>
      <c r="D9" s="78"/>
      <c r="E9" s="131"/>
      <c r="F9" s="131">
        <v>75.489999999999995</v>
      </c>
      <c r="G9" s="79"/>
      <c r="H9" s="79"/>
      <c r="I9" s="79"/>
      <c r="J9" s="80"/>
    </row>
    <row r="10" spans="1:10" x14ac:dyDescent="0.35">
      <c r="A10" s="19" t="s">
        <v>46</v>
      </c>
      <c r="B10" s="25" t="s">
        <v>14</v>
      </c>
      <c r="C10" s="2"/>
      <c r="D10" s="12"/>
      <c r="E10" s="129"/>
      <c r="F10" s="130"/>
      <c r="G10" s="7"/>
      <c r="H10" s="7"/>
      <c r="I10" s="7"/>
      <c r="J10" s="20"/>
    </row>
    <row r="11" spans="1:10" x14ac:dyDescent="0.35">
      <c r="A11" s="21"/>
      <c r="B11" s="1"/>
      <c r="C11" s="1"/>
      <c r="D11" s="13"/>
      <c r="E11" s="81"/>
      <c r="F11" s="15"/>
      <c r="G11" s="8"/>
      <c r="H11" s="8"/>
      <c r="I11" s="8"/>
      <c r="J11" s="23"/>
    </row>
    <row r="12" spans="1:10" ht="15" thickBot="1" x14ac:dyDescent="0.4">
      <c r="A12" s="26"/>
      <c r="B12" s="27"/>
      <c r="C12" s="27"/>
      <c r="D12" s="28"/>
      <c r="E12" s="132"/>
      <c r="F12" s="133"/>
      <c r="G12" s="9"/>
      <c r="H12" s="9"/>
      <c r="I12" s="9"/>
      <c r="J12" s="29"/>
    </row>
    <row r="13" spans="1:10" ht="24.5" x14ac:dyDescent="0.35">
      <c r="A13" s="21" t="s">
        <v>47</v>
      </c>
      <c r="B13" s="17" t="s">
        <v>11</v>
      </c>
      <c r="C13" s="134" t="s">
        <v>64</v>
      </c>
      <c r="D13" s="60" t="s">
        <v>65</v>
      </c>
      <c r="E13" s="135">
        <v>60</v>
      </c>
      <c r="F13" s="136"/>
      <c r="G13" s="61">
        <v>69</v>
      </c>
      <c r="H13" s="61">
        <v>1.44</v>
      </c>
      <c r="I13" s="61">
        <v>4.26</v>
      </c>
      <c r="J13" s="62">
        <v>6.24</v>
      </c>
    </row>
    <row r="14" spans="1:10" x14ac:dyDescent="0.35">
      <c r="A14" s="21"/>
      <c r="B14" s="18" t="s">
        <v>12</v>
      </c>
      <c r="C14" s="24" t="s">
        <v>66</v>
      </c>
      <c r="D14" s="13" t="s">
        <v>67</v>
      </c>
      <c r="E14" s="81">
        <v>230</v>
      </c>
      <c r="F14" s="15"/>
      <c r="G14" s="8">
        <v>89.24</v>
      </c>
      <c r="H14" s="8">
        <v>2</v>
      </c>
      <c r="I14" s="8">
        <v>4.09</v>
      </c>
      <c r="J14" s="23">
        <v>11.06</v>
      </c>
    </row>
    <row r="15" spans="1:10" x14ac:dyDescent="0.35">
      <c r="A15" s="21"/>
      <c r="B15" s="18" t="s">
        <v>13</v>
      </c>
      <c r="C15" s="24" t="s">
        <v>68</v>
      </c>
      <c r="D15" s="13" t="s">
        <v>69</v>
      </c>
      <c r="E15" s="81" t="s">
        <v>70</v>
      </c>
      <c r="F15" s="15"/>
      <c r="G15" s="8">
        <v>458.72</v>
      </c>
      <c r="H15" s="8">
        <v>19.98</v>
      </c>
      <c r="I15" s="8">
        <v>18.010000000000002</v>
      </c>
      <c r="J15" s="23">
        <v>54.18</v>
      </c>
    </row>
    <row r="16" spans="1:10" x14ac:dyDescent="0.35">
      <c r="A16" s="21"/>
      <c r="B16" s="18" t="s">
        <v>42</v>
      </c>
      <c r="C16" s="24"/>
      <c r="D16" s="13"/>
      <c r="E16" s="81"/>
      <c r="F16" s="15"/>
      <c r="G16" s="8"/>
      <c r="H16" s="8"/>
      <c r="I16" s="8"/>
      <c r="J16" s="23"/>
    </row>
    <row r="17" spans="1:10" x14ac:dyDescent="0.35">
      <c r="A17" s="21"/>
      <c r="B17" s="18" t="s">
        <v>48</v>
      </c>
      <c r="C17" s="30"/>
      <c r="D17" s="13"/>
      <c r="E17" s="81"/>
      <c r="F17" s="15"/>
      <c r="G17" s="8"/>
      <c r="H17" s="8"/>
      <c r="I17" s="8"/>
      <c r="J17" s="23"/>
    </row>
    <row r="18" spans="1:10" ht="24.5" x14ac:dyDescent="0.35">
      <c r="A18" s="21"/>
      <c r="B18" s="18" t="s">
        <v>49</v>
      </c>
      <c r="C18" s="22" t="s">
        <v>71</v>
      </c>
      <c r="D18" s="13" t="s">
        <v>72</v>
      </c>
      <c r="E18" s="81">
        <v>60</v>
      </c>
      <c r="F18" s="15"/>
      <c r="G18" s="8">
        <v>141</v>
      </c>
      <c r="H18" s="8">
        <v>4.5599999999999996</v>
      </c>
      <c r="I18" s="8">
        <v>0.48</v>
      </c>
      <c r="J18" s="23">
        <v>29.52</v>
      </c>
    </row>
    <row r="19" spans="1:10" x14ac:dyDescent="0.35">
      <c r="A19" s="21"/>
      <c r="B19" s="18" t="s">
        <v>50</v>
      </c>
      <c r="C19" s="22"/>
      <c r="D19" s="13"/>
      <c r="E19" s="81"/>
      <c r="F19" s="15"/>
      <c r="G19" s="8"/>
      <c r="H19" s="8"/>
      <c r="I19" s="8"/>
      <c r="J19" s="23"/>
    </row>
    <row r="20" spans="1:10" ht="24.5" x14ac:dyDescent="0.35">
      <c r="A20" s="21"/>
      <c r="B20" s="10" t="s">
        <v>20</v>
      </c>
      <c r="C20" s="22" t="s">
        <v>73</v>
      </c>
      <c r="D20" s="14" t="s">
        <v>74</v>
      </c>
      <c r="E20" s="137">
        <v>200</v>
      </c>
      <c r="F20" s="138"/>
      <c r="G20" s="11">
        <v>81</v>
      </c>
      <c r="H20" s="11">
        <v>0.3</v>
      </c>
      <c r="I20" s="11">
        <v>0</v>
      </c>
      <c r="J20" s="31">
        <v>20.100000000000001</v>
      </c>
    </row>
    <row r="21" spans="1:10" ht="24.5" x14ac:dyDescent="0.35">
      <c r="A21" s="75"/>
      <c r="B21" s="1" t="s">
        <v>14</v>
      </c>
      <c r="C21" s="77" t="s">
        <v>45</v>
      </c>
      <c r="D21" s="13" t="s">
        <v>75</v>
      </c>
      <c r="E21" s="81">
        <v>100</v>
      </c>
      <c r="F21" s="15"/>
      <c r="G21" s="8">
        <v>47</v>
      </c>
      <c r="H21" s="8">
        <v>0.8</v>
      </c>
      <c r="I21" s="8">
        <v>0.4</v>
      </c>
      <c r="J21" s="23">
        <v>8.1</v>
      </c>
    </row>
    <row r="22" spans="1:10" ht="15" thickBot="1" x14ac:dyDescent="0.4">
      <c r="A22" s="21"/>
      <c r="B22" s="76"/>
      <c r="C22" s="139"/>
      <c r="D22" s="78"/>
      <c r="E22" s="131"/>
      <c r="F22" s="131">
        <v>121.63</v>
      </c>
      <c r="G22" s="79"/>
      <c r="H22" s="79"/>
      <c r="I22" s="79"/>
      <c r="J22" s="80"/>
    </row>
    <row r="23" spans="1:10" x14ac:dyDescent="0.35">
      <c r="A23" s="41" t="s">
        <v>51</v>
      </c>
      <c r="B23" s="16" t="s">
        <v>11</v>
      </c>
      <c r="C23" s="140" t="s">
        <v>76</v>
      </c>
      <c r="D23" s="16" t="s">
        <v>77</v>
      </c>
      <c r="E23" s="44">
        <v>60</v>
      </c>
      <c r="F23" s="45"/>
      <c r="G23" s="46">
        <v>24</v>
      </c>
      <c r="H23" s="46">
        <v>1.86</v>
      </c>
      <c r="I23" s="46">
        <v>0.12</v>
      </c>
      <c r="J23" s="47">
        <v>3.9</v>
      </c>
    </row>
    <row r="24" spans="1:10" x14ac:dyDescent="0.35">
      <c r="A24" s="33"/>
      <c r="B24" s="18" t="s">
        <v>13</v>
      </c>
      <c r="C24" s="32" t="s">
        <v>78</v>
      </c>
      <c r="D24" s="18" t="s">
        <v>79</v>
      </c>
      <c r="E24" s="82">
        <v>100</v>
      </c>
      <c r="F24" s="141"/>
      <c r="G24" s="83">
        <v>202.62</v>
      </c>
      <c r="H24" s="83">
        <v>10.96</v>
      </c>
      <c r="I24" s="83">
        <v>11.7</v>
      </c>
      <c r="J24" s="84">
        <v>13.37</v>
      </c>
    </row>
    <row r="25" spans="1:10" x14ac:dyDescent="0.35">
      <c r="A25" s="33"/>
      <c r="B25" s="18" t="s">
        <v>42</v>
      </c>
      <c r="C25" s="32" t="s">
        <v>80</v>
      </c>
      <c r="D25" s="18" t="s">
        <v>81</v>
      </c>
      <c r="E25" s="82">
        <v>150</v>
      </c>
      <c r="F25" s="141"/>
      <c r="G25" s="83">
        <v>153</v>
      </c>
      <c r="H25" s="83">
        <v>2.85</v>
      </c>
      <c r="I25" s="83">
        <v>7.35</v>
      </c>
      <c r="J25" s="84">
        <v>19.05</v>
      </c>
    </row>
    <row r="26" spans="1:10" ht="24.5" x14ac:dyDescent="0.35">
      <c r="A26" s="33"/>
      <c r="B26" s="65" t="s">
        <v>49</v>
      </c>
      <c r="C26" s="34" t="s">
        <v>71</v>
      </c>
      <c r="D26" s="66" t="s">
        <v>72</v>
      </c>
      <c r="E26" s="82">
        <v>55</v>
      </c>
      <c r="F26" s="141"/>
      <c r="G26" s="83">
        <v>129.25</v>
      </c>
      <c r="H26" s="83">
        <v>4.18</v>
      </c>
      <c r="I26" s="83">
        <v>0.44</v>
      </c>
      <c r="J26" s="84">
        <v>27.06</v>
      </c>
    </row>
    <row r="27" spans="1:10" ht="24.5" x14ac:dyDescent="0.35">
      <c r="A27" s="33"/>
      <c r="B27" s="35" t="s">
        <v>20</v>
      </c>
      <c r="C27" s="34" t="s">
        <v>73</v>
      </c>
      <c r="D27" s="59" t="s">
        <v>82</v>
      </c>
      <c r="E27" s="82">
        <v>200</v>
      </c>
      <c r="F27" s="141"/>
      <c r="G27" s="83">
        <v>81</v>
      </c>
      <c r="H27" s="83">
        <v>0.3</v>
      </c>
      <c r="I27" s="83">
        <v>0</v>
      </c>
      <c r="J27" s="84">
        <v>20.100000000000001</v>
      </c>
    </row>
    <row r="28" spans="1:10" ht="15" thickBot="1" x14ac:dyDescent="0.4">
      <c r="A28" s="36"/>
      <c r="B28" s="37"/>
      <c r="C28" s="63"/>
      <c r="D28" s="37"/>
      <c r="E28" s="142"/>
      <c r="F28" s="38">
        <v>94.37</v>
      </c>
      <c r="G28" s="39"/>
      <c r="H28" s="39"/>
      <c r="I28" s="39"/>
      <c r="J28" s="40"/>
    </row>
    <row r="29" spans="1:10" ht="24.5" x14ac:dyDescent="0.35">
      <c r="A29" s="41" t="s">
        <v>52</v>
      </c>
      <c r="B29" s="42" t="s">
        <v>20</v>
      </c>
      <c r="C29" s="43" t="s">
        <v>56</v>
      </c>
      <c r="D29" s="16" t="s">
        <v>83</v>
      </c>
      <c r="E29" s="44">
        <v>200</v>
      </c>
      <c r="F29" s="45"/>
      <c r="G29" s="46">
        <v>100</v>
      </c>
      <c r="H29" s="46">
        <v>5.8</v>
      </c>
      <c r="I29" s="46">
        <v>5</v>
      </c>
      <c r="J29" s="47">
        <v>8</v>
      </c>
    </row>
    <row r="30" spans="1:10" ht="24.5" x14ac:dyDescent="0.35">
      <c r="A30" s="48"/>
      <c r="B30" s="49" t="s">
        <v>21</v>
      </c>
      <c r="C30" s="43" t="s">
        <v>84</v>
      </c>
      <c r="D30" s="49" t="s">
        <v>85</v>
      </c>
      <c r="E30" s="50">
        <v>75</v>
      </c>
      <c r="F30" s="51"/>
      <c r="G30" s="52">
        <v>218</v>
      </c>
      <c r="H30" s="52">
        <v>5.9</v>
      </c>
      <c r="I30" s="52">
        <v>4</v>
      </c>
      <c r="J30" s="53">
        <v>39.630000000000003</v>
      </c>
    </row>
    <row r="31" spans="1:10" ht="15" thickBot="1" x14ac:dyDescent="0.4">
      <c r="A31" s="36"/>
      <c r="B31" s="37"/>
      <c r="C31" s="37"/>
      <c r="D31" s="37"/>
      <c r="E31" s="37"/>
      <c r="F31" s="38">
        <v>39.840000000000003</v>
      </c>
      <c r="G31" s="39"/>
      <c r="H31" s="39"/>
      <c r="I31" s="39"/>
      <c r="J3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topLeftCell="A16" workbookViewId="0">
      <selection sqref="A1:O30"/>
    </sheetView>
  </sheetViews>
  <sheetFormatPr defaultRowHeight="14.5" x14ac:dyDescent="0.35"/>
  <cols>
    <col min="12" max="12" width="15" customWidth="1"/>
    <col min="13" max="13" width="11.1796875" customWidth="1"/>
  </cols>
  <sheetData>
    <row r="1" spans="1:15" ht="16" thickBot="1" x14ac:dyDescent="0.4">
      <c r="A1" s="85" t="s">
        <v>86</v>
      </c>
      <c r="B1" s="86"/>
      <c r="C1" s="86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5.5" thickTop="1" x14ac:dyDescent="0.35">
      <c r="A2" s="122" t="s">
        <v>27</v>
      </c>
      <c r="B2" s="114" t="s">
        <v>28</v>
      </c>
      <c r="C2" s="114" t="s">
        <v>29</v>
      </c>
      <c r="D2" s="124" t="s">
        <v>30</v>
      </c>
      <c r="E2" s="124"/>
      <c r="F2" s="124"/>
      <c r="G2" s="124" t="s">
        <v>31</v>
      </c>
      <c r="H2" s="124" t="s">
        <v>32</v>
      </c>
      <c r="I2" s="124"/>
      <c r="J2" s="124"/>
      <c r="K2" s="124"/>
      <c r="L2" s="124" t="s">
        <v>33</v>
      </c>
      <c r="M2" s="124"/>
      <c r="N2" s="124"/>
      <c r="O2" s="125"/>
    </row>
    <row r="3" spans="1:15" ht="30.5" thickBot="1" x14ac:dyDescent="0.4">
      <c r="A3" s="123"/>
      <c r="B3" s="115"/>
      <c r="C3" s="115"/>
      <c r="D3" s="88" t="s">
        <v>6</v>
      </c>
      <c r="E3" s="88" t="s">
        <v>7</v>
      </c>
      <c r="F3" s="88" t="s">
        <v>8</v>
      </c>
      <c r="G3" s="126"/>
      <c r="H3" s="88" t="s">
        <v>34</v>
      </c>
      <c r="I3" s="88" t="s">
        <v>35</v>
      </c>
      <c r="J3" s="88" t="s">
        <v>36</v>
      </c>
      <c r="K3" s="88" t="s">
        <v>37</v>
      </c>
      <c r="L3" s="88" t="s">
        <v>38</v>
      </c>
      <c r="M3" s="88" t="s">
        <v>39</v>
      </c>
      <c r="N3" s="88" t="s">
        <v>40</v>
      </c>
      <c r="O3" s="89" t="s">
        <v>41</v>
      </c>
    </row>
    <row r="4" spans="1:15" ht="16" thickTop="1" x14ac:dyDescent="0.35">
      <c r="A4" s="116" t="s">
        <v>22</v>
      </c>
      <c r="B4" s="117"/>
      <c r="C4" s="90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143"/>
    </row>
    <row r="5" spans="1:15" ht="77.5" x14ac:dyDescent="0.35">
      <c r="A5" s="74" t="s">
        <v>87</v>
      </c>
      <c r="B5" s="144" t="s">
        <v>59</v>
      </c>
      <c r="C5" s="145" t="s">
        <v>60</v>
      </c>
      <c r="D5" s="146">
        <v>17.7</v>
      </c>
      <c r="E5" s="146">
        <v>18.899999999999999</v>
      </c>
      <c r="F5" s="146">
        <v>62.21</v>
      </c>
      <c r="G5" s="146">
        <v>488.5</v>
      </c>
      <c r="H5" s="146">
        <v>0.23</v>
      </c>
      <c r="I5" s="146">
        <v>4</v>
      </c>
      <c r="J5" s="146">
        <v>67.8</v>
      </c>
      <c r="K5" s="146">
        <v>4.8</v>
      </c>
      <c r="L5" s="146">
        <v>143.94</v>
      </c>
      <c r="M5" s="146">
        <v>111.9</v>
      </c>
      <c r="N5" s="146">
        <v>9.1999999999999993</v>
      </c>
      <c r="O5" s="146">
        <v>1.073</v>
      </c>
    </row>
    <row r="6" spans="1:15" ht="56" x14ac:dyDescent="0.35">
      <c r="A6" s="74" t="s">
        <v>19</v>
      </c>
      <c r="B6" s="147" t="s">
        <v>63</v>
      </c>
      <c r="C6" s="148">
        <v>100</v>
      </c>
      <c r="D6" s="149">
        <v>0.4</v>
      </c>
      <c r="E6" s="149">
        <v>0.4</v>
      </c>
      <c r="F6" s="149">
        <v>9.8000000000000007</v>
      </c>
      <c r="G6" s="149">
        <v>47</v>
      </c>
      <c r="H6" s="149">
        <v>0.03</v>
      </c>
      <c r="I6" s="149">
        <v>10</v>
      </c>
      <c r="J6" s="149">
        <v>0</v>
      </c>
      <c r="K6" s="149">
        <v>0.2</v>
      </c>
      <c r="L6" s="149">
        <v>16</v>
      </c>
      <c r="M6" s="149">
        <v>11</v>
      </c>
      <c r="N6" s="149">
        <v>9</v>
      </c>
      <c r="O6" s="150">
        <v>2.2000000000000002</v>
      </c>
    </row>
    <row r="7" spans="1:15" ht="46.5" x14ac:dyDescent="0.35">
      <c r="A7" s="151" t="s">
        <v>88</v>
      </c>
      <c r="B7" s="147" t="s">
        <v>62</v>
      </c>
      <c r="C7" s="148">
        <v>200</v>
      </c>
      <c r="D7" s="149">
        <v>2</v>
      </c>
      <c r="E7" s="149">
        <v>1.85</v>
      </c>
      <c r="F7" s="149">
        <v>14.6</v>
      </c>
      <c r="G7" s="149">
        <v>83</v>
      </c>
      <c r="H7" s="149">
        <v>0.04</v>
      </c>
      <c r="I7" s="149">
        <v>0.03</v>
      </c>
      <c r="J7" s="149">
        <v>0.01</v>
      </c>
      <c r="K7" s="149">
        <v>0</v>
      </c>
      <c r="L7" s="149">
        <v>115.82</v>
      </c>
      <c r="M7" s="149">
        <v>93</v>
      </c>
      <c r="N7" s="149">
        <v>15</v>
      </c>
      <c r="O7" s="150">
        <v>0.87</v>
      </c>
    </row>
    <row r="8" spans="1:15" ht="16" thickBot="1" x14ac:dyDescent="0.4">
      <c r="A8" s="118" t="s">
        <v>54</v>
      </c>
      <c r="B8" s="119"/>
      <c r="C8" s="102">
        <v>500</v>
      </c>
      <c r="D8" s="92">
        <f t="shared" ref="D8:O8" si="0">SUM(D5:D7)</f>
        <v>20.099999999999998</v>
      </c>
      <c r="E8" s="92">
        <f t="shared" si="0"/>
        <v>21.15</v>
      </c>
      <c r="F8" s="92">
        <f t="shared" si="0"/>
        <v>86.61</v>
      </c>
      <c r="G8" s="92">
        <f t="shared" si="0"/>
        <v>618.5</v>
      </c>
      <c r="H8" s="92">
        <f t="shared" si="0"/>
        <v>0.3</v>
      </c>
      <c r="I8" s="92">
        <f t="shared" si="0"/>
        <v>14.03</v>
      </c>
      <c r="J8" s="92">
        <f t="shared" si="0"/>
        <v>67.81</v>
      </c>
      <c r="K8" s="92">
        <f t="shared" si="0"/>
        <v>5</v>
      </c>
      <c r="L8" s="92">
        <f t="shared" si="0"/>
        <v>275.76</v>
      </c>
      <c r="M8" s="92">
        <f t="shared" si="0"/>
        <v>215.9</v>
      </c>
      <c r="N8" s="92">
        <f t="shared" si="0"/>
        <v>33.200000000000003</v>
      </c>
      <c r="O8" s="97">
        <f t="shared" si="0"/>
        <v>4.1429999999999998</v>
      </c>
    </row>
    <row r="9" spans="1:15" ht="16" thickTop="1" x14ac:dyDescent="0.35">
      <c r="A9" s="116" t="s">
        <v>23</v>
      </c>
      <c r="B9" s="117"/>
      <c r="C9" s="93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5"/>
    </row>
    <row r="10" spans="1:15" ht="56" x14ac:dyDescent="0.35">
      <c r="A10" s="74" t="s">
        <v>89</v>
      </c>
      <c r="B10" s="147" t="s">
        <v>65</v>
      </c>
      <c r="C10" s="148">
        <v>60</v>
      </c>
      <c r="D10" s="149">
        <v>1.44</v>
      </c>
      <c r="E10" s="149">
        <v>4.26</v>
      </c>
      <c r="F10" s="149">
        <v>6.24</v>
      </c>
      <c r="G10" s="149">
        <v>69</v>
      </c>
      <c r="H10" s="149">
        <v>0.02</v>
      </c>
      <c r="I10" s="149">
        <v>4.74</v>
      </c>
      <c r="J10" s="149">
        <v>0</v>
      </c>
      <c r="K10" s="149">
        <v>2.2799999999999998</v>
      </c>
      <c r="L10" s="149">
        <v>26.4</v>
      </c>
      <c r="M10" s="149">
        <v>34.799999999999997</v>
      </c>
      <c r="N10" s="149">
        <v>18</v>
      </c>
      <c r="O10" s="149">
        <v>1.02</v>
      </c>
    </row>
    <row r="11" spans="1:15" ht="93" x14ac:dyDescent="0.35">
      <c r="A11" s="67" t="s">
        <v>90</v>
      </c>
      <c r="B11" s="68" t="s">
        <v>67</v>
      </c>
      <c r="C11" s="69">
        <v>230</v>
      </c>
      <c r="D11" s="70">
        <v>2.0009999999999999</v>
      </c>
      <c r="E11" s="70">
        <v>4.0940000000000003</v>
      </c>
      <c r="F11" s="70">
        <v>11.063000000000001</v>
      </c>
      <c r="G11" s="70">
        <v>89.24</v>
      </c>
      <c r="H11" s="70">
        <v>5.9799999999999999E-2</v>
      </c>
      <c r="I11" s="70">
        <v>8.4410000000000007</v>
      </c>
      <c r="J11" s="70">
        <v>85</v>
      </c>
      <c r="K11" s="70">
        <v>0.23</v>
      </c>
      <c r="L11" s="70">
        <v>89.83</v>
      </c>
      <c r="M11" s="70">
        <v>85.39</v>
      </c>
      <c r="N11" s="70">
        <v>18.399999999999999</v>
      </c>
      <c r="O11" s="70">
        <v>0.09</v>
      </c>
    </row>
    <row r="12" spans="1:15" ht="31" x14ac:dyDescent="0.35">
      <c r="A12" s="152" t="s">
        <v>91</v>
      </c>
      <c r="B12" s="153" t="s">
        <v>69</v>
      </c>
      <c r="C12" s="154" t="s">
        <v>70</v>
      </c>
      <c r="D12" s="155">
        <v>19.98</v>
      </c>
      <c r="E12" s="155">
        <v>18.010000000000002</v>
      </c>
      <c r="F12" s="155">
        <v>54.18</v>
      </c>
      <c r="G12" s="155">
        <v>458.72</v>
      </c>
      <c r="H12" s="70">
        <v>0.127</v>
      </c>
      <c r="I12" s="70">
        <v>10.7</v>
      </c>
      <c r="J12" s="70">
        <v>165</v>
      </c>
      <c r="K12" s="70">
        <v>3.1859999999999999</v>
      </c>
      <c r="L12" s="70">
        <v>135.80000000000001</v>
      </c>
      <c r="M12" s="70">
        <v>117.58</v>
      </c>
      <c r="N12" s="70">
        <v>17.829999999999998</v>
      </c>
      <c r="O12" s="70">
        <v>0.17</v>
      </c>
    </row>
    <row r="13" spans="1:15" ht="62" x14ac:dyDescent="0.35">
      <c r="A13" s="96" t="s">
        <v>92</v>
      </c>
      <c r="B13" s="68" t="s">
        <v>72</v>
      </c>
      <c r="C13" s="69">
        <v>60</v>
      </c>
      <c r="D13" s="70">
        <v>4.5599999999999996</v>
      </c>
      <c r="E13" s="70">
        <v>0.48</v>
      </c>
      <c r="F13" s="70">
        <v>29.52</v>
      </c>
      <c r="G13" s="70">
        <v>141</v>
      </c>
      <c r="H13" s="70">
        <v>6.6000000000000003E-2</v>
      </c>
      <c r="I13" s="70">
        <v>0</v>
      </c>
      <c r="J13" s="70">
        <v>0</v>
      </c>
      <c r="K13" s="70">
        <v>0.66</v>
      </c>
      <c r="L13" s="70">
        <v>12</v>
      </c>
      <c r="M13" s="70">
        <v>39</v>
      </c>
      <c r="N13" s="70">
        <v>8.4</v>
      </c>
      <c r="O13" s="70">
        <v>0.66</v>
      </c>
    </row>
    <row r="14" spans="1:15" ht="56" x14ac:dyDescent="0.35">
      <c r="A14" s="67" t="s">
        <v>19</v>
      </c>
      <c r="B14" s="68" t="s">
        <v>75</v>
      </c>
      <c r="C14" s="69">
        <v>100</v>
      </c>
      <c r="D14" s="70">
        <v>0.8</v>
      </c>
      <c r="E14" s="70">
        <v>0.4</v>
      </c>
      <c r="F14" s="70">
        <v>8.1</v>
      </c>
      <c r="G14" s="70">
        <v>47</v>
      </c>
      <c r="H14" s="71">
        <v>0.02</v>
      </c>
      <c r="I14" s="71">
        <v>180</v>
      </c>
      <c r="J14" s="71">
        <v>0</v>
      </c>
      <c r="K14" s="71">
        <v>0.3</v>
      </c>
      <c r="L14" s="71">
        <v>40</v>
      </c>
      <c r="M14" s="71">
        <v>34</v>
      </c>
      <c r="N14" s="71">
        <v>25</v>
      </c>
      <c r="O14" s="72">
        <v>0.8</v>
      </c>
    </row>
    <row r="15" spans="1:15" ht="124" x14ac:dyDescent="0.35">
      <c r="A15" s="67" t="s">
        <v>93</v>
      </c>
      <c r="B15" s="156" t="s">
        <v>94</v>
      </c>
      <c r="C15" s="69">
        <v>200</v>
      </c>
      <c r="D15" s="70">
        <v>0.3</v>
      </c>
      <c r="E15" s="70">
        <v>0</v>
      </c>
      <c r="F15" s="70">
        <v>20.100000000000001</v>
      </c>
      <c r="G15" s="70">
        <v>81</v>
      </c>
      <c r="H15" s="70">
        <v>0</v>
      </c>
      <c r="I15" s="70">
        <v>0.8</v>
      </c>
      <c r="J15" s="70">
        <v>0</v>
      </c>
      <c r="K15" s="70">
        <v>0</v>
      </c>
      <c r="L15" s="70">
        <v>10</v>
      </c>
      <c r="M15" s="70">
        <v>6</v>
      </c>
      <c r="N15" s="70">
        <v>3</v>
      </c>
      <c r="O15" s="73">
        <v>0.6</v>
      </c>
    </row>
    <row r="16" spans="1:15" ht="16" thickBot="1" x14ac:dyDescent="0.4">
      <c r="A16" s="157" t="s">
        <v>55</v>
      </c>
      <c r="B16" s="158"/>
      <c r="C16" s="102">
        <v>820</v>
      </c>
      <c r="D16" s="92">
        <f t="shared" ref="D16:O16" si="1">SUM(D10:D15)</f>
        <v>29.081</v>
      </c>
      <c r="E16" s="92">
        <f t="shared" si="1"/>
        <v>27.244</v>
      </c>
      <c r="F16" s="92">
        <f t="shared" si="1"/>
        <v>129.203</v>
      </c>
      <c r="G16" s="92">
        <f t="shared" si="1"/>
        <v>885.96</v>
      </c>
      <c r="H16" s="92">
        <f t="shared" si="1"/>
        <v>0.2928</v>
      </c>
      <c r="I16" s="92">
        <f t="shared" si="1"/>
        <v>204.68100000000001</v>
      </c>
      <c r="J16" s="92">
        <f t="shared" si="1"/>
        <v>250</v>
      </c>
      <c r="K16" s="92">
        <f t="shared" si="1"/>
        <v>6.6559999999999997</v>
      </c>
      <c r="L16" s="92">
        <f t="shared" si="1"/>
        <v>314.02999999999997</v>
      </c>
      <c r="M16" s="92">
        <f t="shared" si="1"/>
        <v>316.77</v>
      </c>
      <c r="N16" s="92">
        <f t="shared" si="1"/>
        <v>90.63</v>
      </c>
      <c r="O16" s="97">
        <f t="shared" si="1"/>
        <v>3.3400000000000003</v>
      </c>
    </row>
    <row r="17" spans="1:15" ht="16" thickTop="1" x14ac:dyDescent="0.35">
      <c r="A17" s="159" t="s">
        <v>24</v>
      </c>
      <c r="B17" s="159"/>
      <c r="C17" s="98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100"/>
    </row>
    <row r="18" spans="1:15" ht="46.5" x14ac:dyDescent="0.35">
      <c r="A18" s="67" t="s">
        <v>95</v>
      </c>
      <c r="B18" s="68" t="s">
        <v>96</v>
      </c>
      <c r="C18" s="69">
        <v>60</v>
      </c>
      <c r="D18" s="70">
        <v>1.86</v>
      </c>
      <c r="E18" s="70">
        <v>0.12</v>
      </c>
      <c r="F18" s="70">
        <v>3.9</v>
      </c>
      <c r="G18" s="70">
        <v>24</v>
      </c>
      <c r="H18" s="70">
        <v>0.06</v>
      </c>
      <c r="I18" s="70">
        <v>6</v>
      </c>
      <c r="J18" s="70">
        <v>0.18</v>
      </c>
      <c r="K18" s="70">
        <v>0</v>
      </c>
      <c r="L18" s="70">
        <v>12</v>
      </c>
      <c r="M18" s="70">
        <v>37.200000000000003</v>
      </c>
      <c r="N18" s="70">
        <v>12.6</v>
      </c>
      <c r="O18" s="70">
        <v>0.42</v>
      </c>
    </row>
    <row r="19" spans="1:15" ht="93" x14ac:dyDescent="0.35">
      <c r="A19" s="67" t="s">
        <v>97</v>
      </c>
      <c r="B19" s="68" t="s">
        <v>79</v>
      </c>
      <c r="C19" s="69">
        <v>100</v>
      </c>
      <c r="D19" s="70">
        <v>10.96</v>
      </c>
      <c r="E19" s="70">
        <v>11.7</v>
      </c>
      <c r="F19" s="70">
        <v>13.37</v>
      </c>
      <c r="G19" s="70">
        <v>202.62</v>
      </c>
      <c r="H19" s="70">
        <v>0.25</v>
      </c>
      <c r="I19" s="70">
        <v>7.2</v>
      </c>
      <c r="J19" s="70">
        <v>175</v>
      </c>
      <c r="K19" s="70">
        <v>0</v>
      </c>
      <c r="L19" s="70">
        <v>22</v>
      </c>
      <c r="M19" s="70">
        <v>0</v>
      </c>
      <c r="N19" s="70">
        <v>0</v>
      </c>
      <c r="O19" s="70">
        <v>5.2</v>
      </c>
    </row>
    <row r="20" spans="1:15" ht="62" x14ac:dyDescent="0.35">
      <c r="A20" s="67" t="s">
        <v>98</v>
      </c>
      <c r="B20" s="68" t="s">
        <v>81</v>
      </c>
      <c r="C20" s="69">
        <v>150</v>
      </c>
      <c r="D20" s="70">
        <v>2.85</v>
      </c>
      <c r="E20" s="70">
        <v>7.35</v>
      </c>
      <c r="F20" s="70">
        <v>19.05</v>
      </c>
      <c r="G20" s="70">
        <v>153</v>
      </c>
      <c r="H20" s="70">
        <v>0.15</v>
      </c>
      <c r="I20" s="70">
        <v>0.8</v>
      </c>
      <c r="J20" s="70">
        <v>66.67</v>
      </c>
      <c r="K20" s="70">
        <v>0.15</v>
      </c>
      <c r="L20" s="70">
        <v>16.5</v>
      </c>
      <c r="M20" s="70">
        <v>78</v>
      </c>
      <c r="N20" s="70">
        <v>30</v>
      </c>
      <c r="O20" s="70">
        <v>1.2</v>
      </c>
    </row>
    <row r="21" spans="1:15" ht="56" x14ac:dyDescent="0.35">
      <c r="A21" s="67" t="s">
        <v>99</v>
      </c>
      <c r="B21" s="68" t="s">
        <v>72</v>
      </c>
      <c r="C21" s="69">
        <v>55</v>
      </c>
      <c r="D21" s="70">
        <v>4.18</v>
      </c>
      <c r="E21" s="70">
        <v>0.44</v>
      </c>
      <c r="F21" s="70">
        <v>27.06</v>
      </c>
      <c r="G21" s="70">
        <v>129.25</v>
      </c>
      <c r="H21" s="70">
        <v>6.0500000000000005E-2</v>
      </c>
      <c r="I21" s="70">
        <v>0</v>
      </c>
      <c r="J21" s="70">
        <v>0</v>
      </c>
      <c r="K21" s="70">
        <v>0.60499999999999998</v>
      </c>
      <c r="L21" s="70">
        <v>11</v>
      </c>
      <c r="M21" s="70">
        <v>35.75</v>
      </c>
      <c r="N21" s="70">
        <v>7.7</v>
      </c>
      <c r="O21" s="70">
        <v>0.60499999999999998</v>
      </c>
    </row>
    <row r="22" spans="1:15" ht="124" x14ac:dyDescent="0.35">
      <c r="A22" s="67" t="s">
        <v>93</v>
      </c>
      <c r="B22" s="68" t="s">
        <v>82</v>
      </c>
      <c r="C22" s="69">
        <v>200</v>
      </c>
      <c r="D22" s="70">
        <v>0.3</v>
      </c>
      <c r="E22" s="70">
        <v>0</v>
      </c>
      <c r="F22" s="70">
        <v>20.100000000000001</v>
      </c>
      <c r="G22" s="70">
        <v>81</v>
      </c>
      <c r="H22" s="70">
        <v>0</v>
      </c>
      <c r="I22" s="70">
        <v>0.8</v>
      </c>
      <c r="J22" s="70">
        <v>0</v>
      </c>
      <c r="K22" s="70">
        <v>0</v>
      </c>
      <c r="L22" s="70">
        <v>10</v>
      </c>
      <c r="M22" s="70">
        <v>6</v>
      </c>
      <c r="N22" s="70">
        <v>3</v>
      </c>
      <c r="O22" s="73">
        <v>0.6</v>
      </c>
    </row>
    <row r="23" spans="1:15" ht="16" thickBot="1" x14ac:dyDescent="0.4">
      <c r="A23" s="120" t="s">
        <v>100</v>
      </c>
      <c r="B23" s="121"/>
      <c r="C23" s="102">
        <f>SUM(C18:C22)</f>
        <v>565</v>
      </c>
      <c r="D23" s="92">
        <f>SUM(D18:D22)</f>
        <v>20.150000000000002</v>
      </c>
      <c r="E23" s="92">
        <f t="shared" ref="E23:O23" si="2">SUM(E18:E22)</f>
        <v>19.61</v>
      </c>
      <c r="F23" s="92">
        <f t="shared" si="2"/>
        <v>83.47999999999999</v>
      </c>
      <c r="G23" s="92">
        <f t="shared" si="2"/>
        <v>589.87</v>
      </c>
      <c r="H23" s="92">
        <f t="shared" si="2"/>
        <v>0.52049999999999996</v>
      </c>
      <c r="I23" s="92">
        <f t="shared" si="2"/>
        <v>14.8</v>
      </c>
      <c r="J23" s="92">
        <f t="shared" si="2"/>
        <v>241.85000000000002</v>
      </c>
      <c r="K23" s="92">
        <f t="shared" si="2"/>
        <v>0.755</v>
      </c>
      <c r="L23" s="92">
        <f t="shared" si="2"/>
        <v>71.5</v>
      </c>
      <c r="M23" s="92">
        <f t="shared" si="2"/>
        <v>156.94999999999999</v>
      </c>
      <c r="N23" s="92">
        <f t="shared" si="2"/>
        <v>53.300000000000004</v>
      </c>
      <c r="O23" s="92">
        <f t="shared" si="2"/>
        <v>8.0250000000000004</v>
      </c>
    </row>
    <row r="24" spans="1:15" ht="16" thickTop="1" x14ac:dyDescent="0.35">
      <c r="A24" s="116" t="s">
        <v>25</v>
      </c>
      <c r="B24" s="117"/>
      <c r="C24" s="93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5"/>
    </row>
    <row r="25" spans="1:15" ht="56" x14ac:dyDescent="0.35">
      <c r="A25" s="67" t="s">
        <v>57</v>
      </c>
      <c r="B25" s="68" t="s">
        <v>83</v>
      </c>
      <c r="C25" s="69">
        <v>200</v>
      </c>
      <c r="D25" s="70">
        <v>5.8</v>
      </c>
      <c r="E25" s="70">
        <v>5</v>
      </c>
      <c r="F25" s="70">
        <v>8</v>
      </c>
      <c r="G25" s="70">
        <v>100</v>
      </c>
      <c r="H25" s="70">
        <v>0.08</v>
      </c>
      <c r="I25" s="70">
        <v>1.4</v>
      </c>
      <c r="J25" s="70">
        <v>0.04</v>
      </c>
      <c r="K25" s="70">
        <v>0</v>
      </c>
      <c r="L25" s="70">
        <v>240</v>
      </c>
      <c r="M25" s="70">
        <v>180</v>
      </c>
      <c r="N25" s="70">
        <v>28</v>
      </c>
      <c r="O25" s="73">
        <v>0.2</v>
      </c>
    </row>
    <row r="26" spans="1:15" ht="56" x14ac:dyDescent="0.35">
      <c r="A26" s="160" t="s">
        <v>101</v>
      </c>
      <c r="B26" s="161" t="s">
        <v>102</v>
      </c>
      <c r="C26" s="162">
        <v>75</v>
      </c>
      <c r="D26" s="163">
        <v>5.9</v>
      </c>
      <c r="E26" s="163">
        <v>4</v>
      </c>
      <c r="F26" s="163">
        <v>39.630000000000003</v>
      </c>
      <c r="G26" s="163">
        <v>218</v>
      </c>
      <c r="H26" s="163">
        <v>0.02</v>
      </c>
      <c r="I26" s="163">
        <v>16.39</v>
      </c>
      <c r="J26" s="163">
        <v>0.05</v>
      </c>
      <c r="K26" s="163">
        <v>0.47</v>
      </c>
      <c r="L26" s="163">
        <v>57.9</v>
      </c>
      <c r="M26" s="163">
        <v>46.5</v>
      </c>
      <c r="N26" s="163">
        <v>8.25</v>
      </c>
      <c r="O26" s="164">
        <v>0.87</v>
      </c>
    </row>
    <row r="27" spans="1:15" ht="16" thickBot="1" x14ac:dyDescent="0.4">
      <c r="A27" s="120" t="s">
        <v>26</v>
      </c>
      <c r="B27" s="121"/>
      <c r="C27" s="102"/>
      <c r="D27" s="92">
        <f>SUM(D25:D26)</f>
        <v>11.7</v>
      </c>
      <c r="E27" s="92">
        <f t="shared" ref="E27:O27" si="3">SUM(E25:E26)</f>
        <v>9</v>
      </c>
      <c r="F27" s="92">
        <f t="shared" si="3"/>
        <v>47.63</v>
      </c>
      <c r="G27" s="92">
        <f t="shared" si="3"/>
        <v>318</v>
      </c>
      <c r="H27" s="92">
        <f t="shared" si="3"/>
        <v>0.1</v>
      </c>
      <c r="I27" s="92">
        <f t="shared" si="3"/>
        <v>17.79</v>
      </c>
      <c r="J27" s="92">
        <f t="shared" si="3"/>
        <v>0.09</v>
      </c>
      <c r="K27" s="92">
        <f t="shared" si="3"/>
        <v>0.47</v>
      </c>
      <c r="L27" s="92">
        <f t="shared" si="3"/>
        <v>297.89999999999998</v>
      </c>
      <c r="M27" s="92">
        <f t="shared" si="3"/>
        <v>226.5</v>
      </c>
      <c r="N27" s="92">
        <f t="shared" si="3"/>
        <v>36.25</v>
      </c>
      <c r="O27" s="97">
        <f t="shared" si="3"/>
        <v>1.07</v>
      </c>
    </row>
    <row r="28" spans="1:15" ht="16" thickTop="1" thickBot="1" x14ac:dyDescent="0.4">
      <c r="A28" s="165" t="s">
        <v>103</v>
      </c>
      <c r="B28" s="166"/>
      <c r="C28" s="167"/>
      <c r="D28" s="103">
        <f t="shared" ref="D28:O28" si="4">D8+D16+D23</f>
        <v>69.331000000000003</v>
      </c>
      <c r="E28" s="103">
        <f t="shared" si="4"/>
        <v>68.003999999999991</v>
      </c>
      <c r="F28" s="103">
        <f t="shared" si="4"/>
        <v>299.29300000000001</v>
      </c>
      <c r="G28" s="103">
        <f t="shared" si="4"/>
        <v>2094.33</v>
      </c>
      <c r="H28" s="103">
        <f t="shared" si="4"/>
        <v>1.1133</v>
      </c>
      <c r="I28" s="103">
        <f t="shared" si="4"/>
        <v>233.51100000000002</v>
      </c>
      <c r="J28" s="103">
        <f t="shared" si="4"/>
        <v>559.66000000000008</v>
      </c>
      <c r="K28" s="103">
        <f t="shared" si="4"/>
        <v>12.411</v>
      </c>
      <c r="L28" s="103">
        <f t="shared" si="4"/>
        <v>661.29</v>
      </c>
      <c r="M28" s="103">
        <f t="shared" si="4"/>
        <v>689.61999999999989</v>
      </c>
      <c r="N28" s="103">
        <f t="shared" si="4"/>
        <v>177.13</v>
      </c>
      <c r="O28" s="104">
        <f t="shared" si="4"/>
        <v>15.508000000000001</v>
      </c>
    </row>
    <row r="29" spans="1:15" ht="16" thickTop="1" thickBot="1" x14ac:dyDescent="0.4">
      <c r="A29" s="165" t="s">
        <v>104</v>
      </c>
      <c r="B29" s="166"/>
      <c r="C29" s="167"/>
      <c r="D29" s="103">
        <f t="shared" ref="D29:O29" si="5">D8+D16+D27</f>
        <v>60.881</v>
      </c>
      <c r="E29" s="103">
        <f t="shared" si="5"/>
        <v>57.393999999999998</v>
      </c>
      <c r="F29" s="103">
        <f t="shared" si="5"/>
        <v>263.44299999999998</v>
      </c>
      <c r="G29" s="103">
        <f t="shared" si="5"/>
        <v>1822.46</v>
      </c>
      <c r="H29" s="103">
        <f t="shared" si="5"/>
        <v>0.69279999999999997</v>
      </c>
      <c r="I29" s="103">
        <f t="shared" si="5"/>
        <v>236.501</v>
      </c>
      <c r="J29" s="103">
        <f t="shared" si="5"/>
        <v>317.89999999999998</v>
      </c>
      <c r="K29" s="103">
        <f t="shared" si="5"/>
        <v>12.125999999999999</v>
      </c>
      <c r="L29" s="103">
        <f t="shared" si="5"/>
        <v>887.68999999999994</v>
      </c>
      <c r="M29" s="103">
        <f t="shared" si="5"/>
        <v>759.17</v>
      </c>
      <c r="N29" s="103">
        <f t="shared" si="5"/>
        <v>160.07999999999998</v>
      </c>
      <c r="O29" s="104">
        <f t="shared" si="5"/>
        <v>8.5530000000000008</v>
      </c>
    </row>
    <row r="30" spans="1:15" ht="16.5" thickTop="1" thickBot="1" x14ac:dyDescent="0.4">
      <c r="A30" s="127" t="s">
        <v>105</v>
      </c>
      <c r="B30" s="128"/>
      <c r="C30" s="101"/>
      <c r="D30" s="103">
        <f t="shared" ref="D30:O30" si="6">D8+D16+D23+D27</f>
        <v>81.031000000000006</v>
      </c>
      <c r="E30" s="103">
        <f t="shared" si="6"/>
        <v>77.003999999999991</v>
      </c>
      <c r="F30" s="103">
        <f t="shared" si="6"/>
        <v>346.923</v>
      </c>
      <c r="G30" s="103">
        <f t="shared" si="6"/>
        <v>2412.33</v>
      </c>
      <c r="H30" s="103">
        <f t="shared" si="6"/>
        <v>1.2133</v>
      </c>
      <c r="I30" s="103">
        <f t="shared" si="6"/>
        <v>251.30100000000002</v>
      </c>
      <c r="J30" s="103">
        <f t="shared" si="6"/>
        <v>559.75000000000011</v>
      </c>
      <c r="K30" s="103">
        <f t="shared" si="6"/>
        <v>12.881</v>
      </c>
      <c r="L30" s="103">
        <f t="shared" si="6"/>
        <v>959.18999999999994</v>
      </c>
      <c r="M30" s="103">
        <f t="shared" si="6"/>
        <v>916.11999999999989</v>
      </c>
      <c r="N30" s="103">
        <f t="shared" si="6"/>
        <v>213.38</v>
      </c>
      <c r="O30" s="104">
        <f t="shared" si="6"/>
        <v>16.577999999999999</v>
      </c>
    </row>
    <row r="31" spans="1:15" ht="16.5" thickTop="1" thickBot="1" x14ac:dyDescent="0.4">
      <c r="A31" s="111"/>
      <c r="B31" s="112"/>
      <c r="C31" s="11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5"/>
    </row>
    <row r="32" spans="1:15" ht="16.5" thickTop="1" thickBot="1" x14ac:dyDescent="0.4">
      <c r="A32" s="127"/>
      <c r="B32" s="128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1:15" ht="16.5" thickTop="1" thickBot="1" x14ac:dyDescent="0.4">
      <c r="A33" s="109"/>
      <c r="B33" s="110"/>
      <c r="C33" s="56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7"/>
    </row>
    <row r="34" spans="1:15" ht="15" thickTop="1" x14ac:dyDescent="0.35">
      <c r="A34" s="54"/>
      <c r="B34" s="54"/>
      <c r="C34" s="54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</row>
  </sheetData>
  <mergeCells count="21">
    <mergeCell ref="A30:B30"/>
    <mergeCell ref="A23:B23"/>
    <mergeCell ref="A24:B24"/>
    <mergeCell ref="A27:B27"/>
    <mergeCell ref="A28:C28"/>
    <mergeCell ref="A29:C29"/>
    <mergeCell ref="A2:A3"/>
    <mergeCell ref="B2:B3"/>
    <mergeCell ref="C2:C3"/>
    <mergeCell ref="D2:F2"/>
    <mergeCell ref="G2:G3"/>
    <mergeCell ref="H2:K2"/>
    <mergeCell ref="L2:O2"/>
    <mergeCell ref="A4:B4"/>
    <mergeCell ref="A8:B8"/>
    <mergeCell ref="A9:B9"/>
    <mergeCell ref="A33:B33"/>
    <mergeCell ref="A31:C31"/>
    <mergeCell ref="A32:B32"/>
    <mergeCell ref="A16:B16"/>
    <mergeCell ref="A17:B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2022-02-10T06:27:17Z</dcterms:modified>
</cp:coreProperties>
</file>