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N30" i="2"/>
  <c r="M30" i="2"/>
  <c r="M32" i="2" s="1"/>
  <c r="L30" i="2"/>
  <c r="K30" i="2"/>
  <c r="J30" i="2"/>
  <c r="I30" i="2"/>
  <c r="I32" i="2" s="1"/>
  <c r="H30" i="2"/>
  <c r="G30" i="2"/>
  <c r="F30" i="2"/>
  <c r="E30" i="2"/>
  <c r="E32" i="2" s="1"/>
  <c r="D30" i="2"/>
  <c r="O26" i="2"/>
  <c r="N26" i="2"/>
  <c r="M26" i="2"/>
  <c r="M33" i="2" s="1"/>
  <c r="L26" i="2"/>
  <c r="K26" i="2"/>
  <c r="J26" i="2"/>
  <c r="I26" i="2"/>
  <c r="I31" i="2" s="1"/>
  <c r="H26" i="2"/>
  <c r="G26" i="2"/>
  <c r="F26" i="2"/>
  <c r="E26" i="2"/>
  <c r="E31" i="2" s="1"/>
  <c r="D26" i="2"/>
  <c r="C26" i="2"/>
  <c r="O20" i="2"/>
  <c r="N20" i="2"/>
  <c r="M20" i="2"/>
  <c r="L20" i="2"/>
  <c r="K20" i="2"/>
  <c r="J20" i="2"/>
  <c r="I20" i="2"/>
  <c r="H20" i="2"/>
  <c r="G20" i="2"/>
  <c r="F20" i="2"/>
  <c r="E20" i="2"/>
  <c r="D20" i="2"/>
  <c r="O11" i="2"/>
  <c r="O32" i="2" s="1"/>
  <c r="N11" i="2"/>
  <c r="N32" i="2" s="1"/>
  <c r="M11" i="2"/>
  <c r="L11" i="2"/>
  <c r="L33" i="2" s="1"/>
  <c r="K11" i="2"/>
  <c r="K33" i="2" s="1"/>
  <c r="J11" i="2"/>
  <c r="J33" i="2" s="1"/>
  <c r="I11" i="2"/>
  <c r="H11" i="2"/>
  <c r="H32" i="2" s="1"/>
  <c r="G11" i="2"/>
  <c r="G32" i="2" s="1"/>
  <c r="F11" i="2"/>
  <c r="F32" i="2" s="1"/>
  <c r="E11" i="2"/>
  <c r="D11" i="2"/>
  <c r="D33" i="2" s="1"/>
  <c r="C11" i="2"/>
  <c r="M31" i="2" l="1"/>
  <c r="E33" i="2"/>
  <c r="F31" i="2"/>
  <c r="N31" i="2"/>
  <c r="J32" i="2"/>
  <c r="F33" i="2"/>
  <c r="N33" i="2"/>
  <c r="G31" i="2"/>
  <c r="O31" i="2"/>
  <c r="K32" i="2"/>
  <c r="G33" i="2"/>
  <c r="O33" i="2"/>
  <c r="H31" i="2"/>
  <c r="D32" i="2"/>
  <c r="L32" i="2"/>
  <c r="H33" i="2"/>
  <c r="I33" i="2"/>
  <c r="J31" i="2"/>
  <c r="K31" i="2"/>
  <c r="D31" i="2"/>
  <c r="L31" i="2"/>
</calcChain>
</file>

<file path=xl/sharedStrings.xml><?xml version="1.0" encoding="utf-8"?>
<sst xmlns="http://schemas.openxmlformats.org/spreadsheetml/2006/main" count="140" uniqueCount="108">
  <si>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</si>
  <si>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</si>
  <si>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</si>
  <si>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</si>
  <si>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</si>
  <si>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</si>
  <si>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</si>
  <si>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</si>
  <si>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</si>
  <si>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</si>
  <si>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</si>
  <si>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</si>
  <si>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</si>
  <si>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</si>
  <si>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</si>
  <si>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</si>
  <si>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</si>
  <si>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</si>
  <si>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</si>
  <si>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</si>
  <si>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</si>
  <si>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</si>
  <si>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</si>
  <si>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</si>
  <si>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</si>
  <si>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</si>
  <si>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</si>
  <si>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</si>
  <si>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</si>
  <si>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112урцп,Пермь 2013</t>
  </si>
  <si>
    <t>Полдник 25 %</t>
  </si>
  <si>
    <t>Полдник 15 %</t>
  </si>
  <si>
    <t>выпечка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</si>
  <si>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</si>
  <si>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</si>
  <si>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</si>
  <si>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</si>
  <si>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</si>
  <si>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</si>
  <si>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</si>
  <si>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</si>
  <si>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</si>
  <si>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</si>
  <si>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</si>
  <si>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</si>
  <si>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</si>
  <si>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</si>
  <si>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</si>
  <si>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</si>
  <si>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</si>
  <si>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</si>
  <si>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112 УРЦП, Пермь 2013</t>
  </si>
  <si>
    <t>ПОЛДНИК 20-25%</t>
  </si>
  <si>
    <t>ПОЛДНИК 15%</t>
  </si>
  <si>
    <t>ИТОГО В ПОЛДНИК 15%</t>
  </si>
  <si>
    <t>109урцп,Пермь 2013</t>
  </si>
  <si>
    <t>Хлеб ржаной</t>
  </si>
  <si>
    <t>518урцп,Пермь 2013</t>
  </si>
  <si>
    <t>12-18</t>
  </si>
  <si>
    <t>518 УРЦП, Пермь 2013</t>
  </si>
  <si>
    <t>109 УРЦП, Пермь 2013</t>
  </si>
  <si>
    <t>ИТОГО В ПОЛДНИК 20-25%</t>
  </si>
  <si>
    <t>ттк №201</t>
  </si>
  <si>
    <t>Каша молочная кукурузная жидкая</t>
  </si>
  <si>
    <t>494урцп,Пермь 2013</t>
  </si>
  <si>
    <t>Чай с лимоном</t>
  </si>
  <si>
    <t>ттк №203</t>
  </si>
  <si>
    <t>Бутерброд с сыром и маслом</t>
  </si>
  <si>
    <t>Плоды свежие (груша)</t>
  </si>
  <si>
    <t>6.7.3скур</t>
  </si>
  <si>
    <t>Огурцы солёные</t>
  </si>
  <si>
    <t>ттк №138</t>
  </si>
  <si>
    <t>Суп картофельный с фрикадельками</t>
  </si>
  <si>
    <t>200/20</t>
  </si>
  <si>
    <t>ттк №11</t>
  </si>
  <si>
    <t>Котлета рыбная соус сметанный</t>
  </si>
  <si>
    <t>ттк №205</t>
  </si>
  <si>
    <t>Макаронные изделия отварные</t>
  </si>
  <si>
    <t>ттк №277</t>
  </si>
  <si>
    <t>Морс из брусники замороженной</t>
  </si>
  <si>
    <t>Плоды свежие (мандарин)</t>
  </si>
  <si>
    <t>ттк №8</t>
  </si>
  <si>
    <t>Шницель мясной с соусом сметанным</t>
  </si>
  <si>
    <t>ттк №174</t>
  </si>
  <si>
    <t>Картофель отварной с луком</t>
  </si>
  <si>
    <t>Сок фруктовый (яблоко)</t>
  </si>
  <si>
    <t>516урцп,Пермь 2013</t>
  </si>
  <si>
    <t>Кефир</t>
  </si>
  <si>
    <t>577урцп,Пермь 2013</t>
  </si>
  <si>
    <t>Творожники песочные</t>
  </si>
  <si>
    <t>Меню: 14 день</t>
  </si>
  <si>
    <t>ТТК № 202</t>
  </si>
  <si>
    <t>ТТК № 203</t>
  </si>
  <si>
    <t>494 УРЦП, Пермь 2013</t>
  </si>
  <si>
    <t>Огурцы соленые</t>
  </si>
  <si>
    <t>ТТК № 204</t>
  </si>
  <si>
    <t>230/20</t>
  </si>
  <si>
    <t>ТТК №11</t>
  </si>
  <si>
    <t>ТТК № 206</t>
  </si>
  <si>
    <t>ТТК № 277</t>
  </si>
  <si>
    <t xml:space="preserve">Морс из брусники замороженой </t>
  </si>
  <si>
    <t>ТТК №8</t>
  </si>
  <si>
    <t>ТТК № 207</t>
  </si>
  <si>
    <t>516 УРЦП, Пермь 2013</t>
  </si>
  <si>
    <t>577 УРЦП, Пермь 2013</t>
  </si>
  <si>
    <t>ВСЕГО ЗА 14-Й ДЕНЬ полдник 20-25%</t>
  </si>
  <si>
    <t>ВСЕГО ЗА 14-Й ДЕНЬ полдник 15%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</si>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</sst>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4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7" fillId="3" borderId="31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2" fontId="7" fillId="3" borderId="23" xfId="4" applyNumberFormat="1" applyFont="1" applyFill="1" applyBorder="1" applyAlignment="1">
      <alignment horizontal="center" vertical="top" wrapText="1"/>
    </xf>
    <xf numFmtId="2" fontId="2" fillId="3" borderId="4" xfId="4" applyNumberFormat="1" applyFont="1" applyFill="1" applyBorder="1" applyAlignment="1">
      <alignment horizontal="center" vertical="top" wrapText="1"/>
    </xf>
    <xf numFmtId="2" fontId="2" fillId="3" borderId="33" xfId="4" applyNumberFormat="1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3" borderId="0" xfId="4" applyFont="1" applyFill="1"/>
    <xf numFmtId="0" fontId="0" fillId="3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3" borderId="32" xfId="0" applyNumberFormat="1" applyFont="1" applyFill="1" applyBorder="1" applyAlignment="1">
      <alignment horizontal="center" vertical="top" wrapText="1"/>
    </xf>
    <xf numFmtId="0" fontId="2" fillId="3" borderId="41" xfId="4" applyFont="1" applyFill="1" applyBorder="1" applyAlignment="1">
      <alignment horizontal="center" vertical="top" wrapText="1"/>
    </xf>
    <xf numFmtId="2" fontId="7" fillId="3" borderId="41" xfId="4" applyNumberFormat="1" applyFont="1" applyFill="1" applyBorder="1" applyAlignment="1">
      <alignment horizontal="center" vertical="top" wrapText="1"/>
    </xf>
    <xf numFmtId="2" fontId="7" fillId="3" borderId="42" xfId="4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2" fontId="7" fillId="3" borderId="31" xfId="4" applyNumberFormat="1" applyFont="1" applyFill="1" applyBorder="1" applyAlignment="1">
      <alignment horizontal="center" vertical="top" wrapText="1"/>
    </xf>
    <xf numFmtId="0" fontId="2" fillId="3" borderId="43" xfId="0" applyFont="1" applyFill="1" applyBorder="1" applyAlignment="1">
      <alignment horizontal="left" vertical="top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shrinkToFi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2" fillId="3" borderId="44" xfId="4" applyNumberFormat="1" applyFont="1" applyFill="1" applyBorder="1" applyAlignment="1">
      <alignment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2" fontId="2" fillId="3" borderId="45" xfId="0" applyNumberFormat="1" applyFont="1" applyFill="1" applyBorder="1" applyAlignment="1">
      <alignment horizontal="center" vertical="top" wrapText="1"/>
    </xf>
    <xf numFmtId="0" fontId="8" fillId="3" borderId="46" xfId="4" applyFont="1" applyFill="1" applyBorder="1" applyAlignment="1">
      <alignment vertical="top" wrapText="1"/>
    </xf>
    <xf numFmtId="0" fontId="2" fillId="3" borderId="40" xfId="4" applyFont="1" applyFill="1" applyBorder="1" applyAlignment="1">
      <alignment vertical="top" wrapText="1"/>
    </xf>
    <xf numFmtId="0" fontId="2" fillId="3" borderId="40" xfId="4" applyFont="1" applyFill="1" applyBorder="1" applyAlignment="1">
      <alignment horizontal="center" vertical="top" wrapText="1"/>
    </xf>
    <xf numFmtId="2" fontId="2" fillId="3" borderId="40" xfId="4" applyNumberFormat="1" applyFont="1" applyFill="1" applyBorder="1" applyAlignment="1">
      <alignment horizontal="center" vertical="top" wrapText="1"/>
    </xf>
    <xf numFmtId="2" fontId="2" fillId="3" borderId="47" xfId="4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7" xfId="4" applyFont="1" applyFill="1" applyBorder="1" applyAlignment="1">
      <alignment horizontal="center" vertical="top" wrapText="1"/>
    </xf>
    <xf numFmtId="0" fontId="2" fillId="3" borderId="25" xfId="4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38" xfId="4" applyFont="1" applyFill="1" applyBorder="1" applyAlignment="1">
      <alignment horizontal="center" vertical="top" wrapText="1"/>
    </xf>
    <xf numFmtId="0" fontId="7" fillId="3" borderId="39" xfId="4" applyFont="1" applyFill="1" applyBorder="1" applyAlignment="1">
      <alignment horizontal="center" vertical="top" wrapText="1"/>
    </xf>
    <xf numFmtId="0" fontId="2" fillId="3" borderId="30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2" fillId="3" borderId="24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7" fillId="3" borderId="28" xfId="4" applyFont="1" applyFill="1" applyBorder="1" applyAlignment="1">
      <alignment horizontal="center" vertical="center" wrapText="1"/>
    </xf>
    <xf numFmtId="0" fontId="7" fillId="3" borderId="30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2" fontId="7" fillId="3" borderId="22" xfId="4" applyNumberFormat="1" applyFont="1" applyFill="1" applyBorder="1" applyAlignment="1">
      <alignment horizontal="center" vertical="center" wrapText="1"/>
    </xf>
    <xf numFmtId="2" fontId="7" fillId="3" borderId="23" xfId="4" applyNumberFormat="1" applyFont="1" applyFill="1" applyBorder="1" applyAlignment="1">
      <alignment horizontal="center" vertical="center" wrapText="1"/>
    </xf>
    <xf numFmtId="2" fontId="7" fillId="3" borderId="29" xfId="4" applyNumberFormat="1" applyFont="1" applyFill="1" applyBorder="1" applyAlignment="1">
      <alignment horizontal="center" vertical="center" wrapText="1"/>
    </xf>
    <xf numFmtId="0" fontId="0" fillId="0" borderId="48" xfId="0" applyBorder="1"/>
    <xf numFmtId="0" fontId="0" fillId="2" borderId="4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9" xfId="0" applyFill="1" applyBorder="1" applyAlignment="1" applyProtection="1">
      <alignment wrapText="1"/>
      <protection locked="0"/>
    </xf>
    <xf numFmtId="1" fontId="0" fillId="2" borderId="49" xfId="0" applyNumberFormat="1" applyFill="1" applyBorder="1" applyAlignment="1" applyProtection="1">
      <alignment horizontal="center"/>
      <protection locked="0"/>
    </xf>
    <xf numFmtId="2" fontId="0" fillId="2" borderId="49" xfId="0" applyNumberFormat="1" applyFill="1" applyBorder="1" applyAlignment="1" applyProtection="1">
      <alignment horizontal="center"/>
      <protection locked="0"/>
    </xf>
    <xf numFmtId="2" fontId="0" fillId="2" borderId="49" xfId="0" applyNumberFormat="1" applyFill="1" applyBorder="1" applyProtection="1">
      <protection locked="0"/>
    </xf>
    <xf numFmtId="2" fontId="0" fillId="2" borderId="5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1" xfId="0" applyFill="1" applyBorder="1" applyProtection="1">
      <protection locked="0"/>
    </xf>
    <xf numFmtId="0" fontId="4" fillId="2" borderId="51" xfId="0" applyFont="1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1" fontId="0" fillId="2" borderId="51" xfId="0" applyNumberFormat="1" applyFill="1" applyBorder="1" applyAlignment="1" applyProtection="1">
      <alignment horizontal="center"/>
      <protection locked="0"/>
    </xf>
    <xf numFmtId="2" fontId="0" fillId="2" borderId="51" xfId="0" applyNumberFormat="1" applyFill="1" applyBorder="1" applyAlignment="1" applyProtection="1">
      <alignment horizontal="center"/>
      <protection locked="0"/>
    </xf>
    <xf numFmtId="2" fontId="0" fillId="2" borderId="51" xfId="0" applyNumberFormat="1" applyFill="1" applyBorder="1" applyProtection="1">
      <protection locked="0"/>
    </xf>
    <xf numFmtId="2" fontId="0" fillId="2" borderId="52" xfId="0" applyNumberFormat="1" applyFill="1" applyBorder="1" applyProtection="1">
      <protection locked="0"/>
    </xf>
    <xf numFmtId="0" fontId="4" fillId="0" borderId="53" xfId="0" applyFont="1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11" fillId="3" borderId="0" xfId="4" applyFont="1" applyFill="1"/>
    <xf numFmtId="49" fontId="8" fillId="3" borderId="0" xfId="4" applyNumberFormat="1" applyFont="1" applyFill="1"/>
    <xf numFmtId="0" fontId="8" fillId="3" borderId="13" xfId="4" applyFont="1" applyFill="1" applyBorder="1" applyAlignment="1">
      <alignment vertical="top" wrapText="1"/>
    </xf>
    <xf numFmtId="0" fontId="2" fillId="3" borderId="43" xfId="4" applyFont="1" applyFill="1" applyBorder="1" applyAlignment="1">
      <alignment horizontal="left" vertical="top" wrapText="1"/>
    </xf>
    <xf numFmtId="0" fontId="2" fillId="3" borderId="1" xfId="4" applyFont="1" applyFill="1" applyBorder="1" applyAlignment="1">
      <alignment horizontal="center" vertical="top" wrapText="1"/>
    </xf>
    <xf numFmtId="2" fontId="2" fillId="3" borderId="1" xfId="4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8" fillId="4" borderId="46" xfId="4" applyFont="1" applyFill="1" applyBorder="1" applyAlignment="1">
      <alignment vertical="center" wrapText="1"/>
    </xf>
    <xf numFmtId="0" fontId="2" fillId="4" borderId="40" xfId="4" applyFont="1" applyFill="1" applyBorder="1" applyAlignment="1">
      <alignment vertical="center" wrapText="1"/>
    </xf>
    <xf numFmtId="0" fontId="2" fillId="4" borderId="40" xfId="4" applyFont="1" applyFill="1" applyBorder="1" applyAlignment="1">
      <alignment horizontal="center" vertical="center" wrapText="1"/>
    </xf>
    <xf numFmtId="2" fontId="2" fillId="4" borderId="40" xfId="4" applyNumberFormat="1" applyFont="1" applyFill="1" applyBorder="1" applyAlignment="1">
      <alignment horizontal="center" vertical="center" wrapText="1"/>
    </xf>
    <xf numFmtId="2" fontId="2" fillId="4" borderId="47" xfId="4" applyNumberFormat="1" applyFont="1" applyFill="1" applyBorder="1" applyAlignment="1">
      <alignment horizontal="center" vertical="center" wrapText="1"/>
    </xf>
    <xf numFmtId="0" fontId="2" fillId="3" borderId="54" xfId="4" applyFont="1" applyFill="1" applyBorder="1" applyAlignment="1">
      <alignment horizontal="center" vertical="top" wrapText="1"/>
    </xf>
    <xf numFmtId="0" fontId="2" fillId="3" borderId="55" xfId="4" applyFont="1" applyFill="1" applyBorder="1" applyAlignment="1">
      <alignment horizontal="center" vertical="top" wrapText="1"/>
    </xf>
    <xf numFmtId="0" fontId="8" fillId="3" borderId="46" xfId="4" applyFont="1" applyFill="1" applyBorder="1" applyAlignment="1">
      <alignment vertical="center" wrapText="1"/>
    </xf>
    <xf numFmtId="0" fontId="2" fillId="3" borderId="40" xfId="4" applyFont="1" applyFill="1" applyBorder="1" applyAlignment="1">
      <alignment vertical="center" wrapText="1"/>
    </xf>
    <xf numFmtId="0" fontId="2" fillId="3" borderId="40" xfId="4" applyFont="1" applyFill="1" applyBorder="1" applyAlignment="1">
      <alignment horizontal="center" vertical="center" wrapText="1"/>
    </xf>
    <xf numFmtId="2" fontId="2" fillId="3" borderId="40" xfId="4" applyNumberFormat="1" applyFont="1" applyFill="1" applyBorder="1" applyAlignment="1">
      <alignment horizontal="center" vertical="center" wrapText="1"/>
    </xf>
    <xf numFmtId="2" fontId="2" fillId="3" borderId="47" xfId="4" applyNumberFormat="1" applyFont="1" applyFill="1" applyBorder="1" applyAlignment="1">
      <alignment horizontal="center" vertical="center" wrapText="1"/>
    </xf>
    <xf numFmtId="0" fontId="3" fillId="3" borderId="40" xfId="4" applyFont="1" applyFill="1" applyBorder="1" applyAlignment="1">
      <alignment vertical="top" wrapText="1"/>
    </xf>
    <xf numFmtId="2" fontId="3" fillId="3" borderId="40" xfId="4" applyNumberFormat="1" applyFont="1" applyFill="1" applyBorder="1" applyAlignment="1">
      <alignment horizontal="center" vertical="top" wrapText="1"/>
    </xf>
    <xf numFmtId="0" fontId="2" fillId="3" borderId="38" xfId="4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0" fontId="10" fillId="3" borderId="0" xfId="0" applyFont="1" applyFill="1"/>
    <xf numFmtId="0" fontId="3" fillId="3" borderId="2" xfId="0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A3" sqref="A3:J3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1" t="s">
        <v>3</v>
      </c>
      <c r="C1" s="102"/>
      <c r="D1" s="103"/>
      <c r="E1" t="s">
        <v>2</v>
      </c>
      <c r="F1" s="3"/>
      <c r="I1" t="s">
        <v>1</v>
      </c>
      <c r="J1" s="12">
        <v>14</v>
      </c>
    </row>
    <row r="2" spans="1:10" ht="15" thickBot="1" x14ac:dyDescent="0.4"/>
    <row r="3" spans="1:10" ht="15" thickBot="1" x14ac:dyDescent="0.4">
      <c r="A3" s="66" t="s">
        <v>4</v>
      </c>
      <c r="B3" s="67" t="s">
        <v>5</v>
      </c>
      <c r="C3" s="67" t="s">
        <v>6</v>
      </c>
      <c r="D3" s="67" t="s">
        <v>7</v>
      </c>
      <c r="E3" s="67" t="s">
        <v>8</v>
      </c>
      <c r="F3" s="67" t="s">
        <v>9</v>
      </c>
      <c r="G3" s="67" t="s">
        <v>10</v>
      </c>
      <c r="H3" s="67" t="s">
        <v>11</v>
      </c>
      <c r="I3" s="67" t="s">
        <v>12</v>
      </c>
      <c r="J3" s="68" t="s">
        <v>13</v>
      </c>
    </row>
    <row r="4" spans="1:10" x14ac:dyDescent="0.35">
      <c r="A4" s="16" t="s">
        <v>14</v>
      </c>
      <c r="B4" s="13" t="s">
        <v>15</v>
      </c>
      <c r="C4" s="84" t="s">
        <v>62</v>
      </c>
      <c r="D4" s="9" t="s">
        <v>63</v>
      </c>
      <c r="E4" s="85">
        <v>190</v>
      </c>
      <c r="F4" s="4"/>
      <c r="G4" s="4">
        <v>312.02</v>
      </c>
      <c r="H4" s="4">
        <v>7.71</v>
      </c>
      <c r="I4" s="4">
        <v>11.4</v>
      </c>
      <c r="J4" s="17">
        <v>42.29</v>
      </c>
    </row>
    <row r="5" spans="1:10" ht="24.5" x14ac:dyDescent="0.35">
      <c r="A5" s="18"/>
      <c r="B5" s="15" t="s">
        <v>16</v>
      </c>
      <c r="C5" s="19" t="s">
        <v>64</v>
      </c>
      <c r="D5" s="10" t="s">
        <v>65</v>
      </c>
      <c r="E5" s="86">
        <v>200</v>
      </c>
      <c r="F5" s="5"/>
      <c r="G5" s="5">
        <v>61</v>
      </c>
      <c r="H5" s="5">
        <v>0.1</v>
      </c>
      <c r="I5" s="5">
        <v>0</v>
      </c>
      <c r="J5" s="20">
        <v>15.2</v>
      </c>
    </row>
    <row r="6" spans="1:10" x14ac:dyDescent="0.35">
      <c r="A6" s="18"/>
      <c r="B6" s="15" t="s">
        <v>17</v>
      </c>
      <c r="C6" s="19"/>
      <c r="D6" s="10"/>
      <c r="E6" s="86"/>
      <c r="F6" s="5"/>
      <c r="G6" s="5"/>
      <c r="H6" s="5"/>
      <c r="I6" s="5"/>
      <c r="J6" s="20"/>
    </row>
    <row r="7" spans="1:10" x14ac:dyDescent="0.35">
      <c r="A7" s="18"/>
      <c r="B7" s="1" t="s">
        <v>18</v>
      </c>
      <c r="C7" s="21" t="s">
        <v>66</v>
      </c>
      <c r="D7" s="10" t="s">
        <v>67</v>
      </c>
      <c r="E7" s="86">
        <v>70</v>
      </c>
      <c r="F7" s="5"/>
      <c r="G7" s="5">
        <v>216.8</v>
      </c>
      <c r="H7" s="5">
        <v>11.4</v>
      </c>
      <c r="I7" s="5">
        <v>9.6</v>
      </c>
      <c r="J7" s="20">
        <v>21.2</v>
      </c>
    </row>
    <row r="8" spans="1:10" ht="24.5" x14ac:dyDescent="0.35">
      <c r="A8" s="122"/>
      <c r="B8" s="1" t="s">
        <v>20</v>
      </c>
      <c r="C8" s="19" t="s">
        <v>29</v>
      </c>
      <c r="D8" s="10" t="s">
        <v>68</v>
      </c>
      <c r="E8" s="86">
        <v>100</v>
      </c>
      <c r="F8" s="5"/>
      <c r="G8" s="5">
        <v>47</v>
      </c>
      <c r="H8" s="5">
        <v>0.4</v>
      </c>
      <c r="I8" s="5">
        <v>0.3</v>
      </c>
      <c r="J8" s="20">
        <v>10.3</v>
      </c>
    </row>
    <row r="9" spans="1:10" ht="15" thickBot="1" x14ac:dyDescent="0.4">
      <c r="A9" s="18"/>
      <c r="B9" s="123"/>
      <c r="C9" s="124"/>
      <c r="D9" s="125"/>
      <c r="E9" s="126"/>
      <c r="F9" s="127">
        <v>75.489999999999995</v>
      </c>
      <c r="G9" s="128"/>
      <c r="H9" s="128"/>
      <c r="I9" s="128"/>
      <c r="J9" s="129"/>
    </row>
    <row r="10" spans="1:10" x14ac:dyDescent="0.35">
      <c r="A10" s="16" t="s">
        <v>19</v>
      </c>
      <c r="B10" s="22" t="s">
        <v>20</v>
      </c>
      <c r="C10" s="2"/>
      <c r="D10" s="9"/>
      <c r="E10" s="85"/>
      <c r="F10" s="4"/>
      <c r="G10" s="4"/>
      <c r="H10" s="4"/>
      <c r="I10" s="4"/>
      <c r="J10" s="17"/>
    </row>
    <row r="11" spans="1:10" x14ac:dyDescent="0.35">
      <c r="A11" s="18"/>
      <c r="B11" s="1"/>
      <c r="C11" s="1"/>
      <c r="D11" s="10"/>
      <c r="E11" s="86"/>
      <c r="F11" s="5"/>
      <c r="G11" s="5"/>
      <c r="H11" s="5"/>
      <c r="I11" s="5"/>
      <c r="J11" s="20"/>
    </row>
    <row r="12" spans="1:10" ht="15" thickBot="1" x14ac:dyDescent="0.4">
      <c r="A12" s="23"/>
      <c r="B12" s="24"/>
      <c r="C12" s="24"/>
      <c r="D12" s="25"/>
      <c r="E12" s="87"/>
      <c r="F12" s="6"/>
      <c r="G12" s="6"/>
      <c r="H12" s="6"/>
      <c r="I12" s="6"/>
      <c r="J12" s="26"/>
    </row>
    <row r="13" spans="1:10" x14ac:dyDescent="0.35">
      <c r="A13" s="18" t="s">
        <v>21</v>
      </c>
      <c r="B13" s="14" t="s">
        <v>18</v>
      </c>
      <c r="C13" s="88" t="s">
        <v>69</v>
      </c>
      <c r="D13" s="71" t="s">
        <v>70</v>
      </c>
      <c r="E13" s="89">
        <v>60</v>
      </c>
      <c r="F13" s="72"/>
      <c r="G13" s="72">
        <v>7.8</v>
      </c>
      <c r="H13" s="72">
        <v>0.48</v>
      </c>
      <c r="I13" s="72">
        <v>0.06</v>
      </c>
      <c r="J13" s="73">
        <v>0.96</v>
      </c>
    </row>
    <row r="14" spans="1:10" x14ac:dyDescent="0.35">
      <c r="A14" s="18"/>
      <c r="B14" s="15" t="s">
        <v>22</v>
      </c>
      <c r="C14" s="21" t="s">
        <v>71</v>
      </c>
      <c r="D14" s="10" t="s">
        <v>72</v>
      </c>
      <c r="E14" s="130" t="s">
        <v>73</v>
      </c>
      <c r="F14" s="5"/>
      <c r="G14" s="5">
        <v>231.72</v>
      </c>
      <c r="H14" s="5">
        <v>9.92</v>
      </c>
      <c r="I14" s="5">
        <v>12.8</v>
      </c>
      <c r="J14" s="20">
        <v>19.21</v>
      </c>
    </row>
    <row r="15" spans="1:10" x14ac:dyDescent="0.35">
      <c r="A15" s="18"/>
      <c r="B15" s="15" t="s">
        <v>23</v>
      </c>
      <c r="C15" s="21" t="s">
        <v>74</v>
      </c>
      <c r="D15" s="10" t="s">
        <v>75</v>
      </c>
      <c r="E15" s="86">
        <v>120</v>
      </c>
      <c r="F15" s="5"/>
      <c r="G15" s="5">
        <v>200</v>
      </c>
      <c r="H15" s="5">
        <v>7.46</v>
      </c>
      <c r="I15" s="5">
        <v>12.77</v>
      </c>
      <c r="J15" s="20">
        <v>13.84</v>
      </c>
    </row>
    <row r="16" spans="1:10" x14ac:dyDescent="0.35">
      <c r="A16" s="18"/>
      <c r="B16" s="15" t="s">
        <v>24</v>
      </c>
      <c r="C16" s="21" t="s">
        <v>76</v>
      </c>
      <c r="D16" s="10" t="s">
        <v>77</v>
      </c>
      <c r="E16" s="86">
        <v>150</v>
      </c>
      <c r="F16" s="5"/>
      <c r="G16" s="5">
        <v>144.9</v>
      </c>
      <c r="H16" s="5">
        <v>5.66</v>
      </c>
      <c r="I16" s="5">
        <v>0.68</v>
      </c>
      <c r="J16" s="20">
        <v>29.04</v>
      </c>
    </row>
    <row r="17" spans="1:10" x14ac:dyDescent="0.35">
      <c r="A17" s="18"/>
      <c r="B17" s="15" t="s">
        <v>25</v>
      </c>
      <c r="C17" s="27"/>
      <c r="D17" s="10"/>
      <c r="E17" s="86"/>
      <c r="F17" s="5"/>
      <c r="G17" s="5"/>
      <c r="H17" s="5"/>
      <c r="I17" s="5"/>
      <c r="J17" s="20"/>
    </row>
    <row r="18" spans="1:10" x14ac:dyDescent="0.35">
      <c r="A18" s="18"/>
      <c r="B18" s="15" t="s">
        <v>26</v>
      </c>
      <c r="C18" s="27"/>
      <c r="D18" s="10"/>
      <c r="E18" s="86"/>
      <c r="F18" s="5"/>
      <c r="G18" s="5"/>
      <c r="H18" s="5"/>
      <c r="I18" s="5"/>
      <c r="J18" s="20"/>
    </row>
    <row r="19" spans="1:10" ht="24.5" x14ac:dyDescent="0.35">
      <c r="A19" s="18"/>
      <c r="B19" s="15" t="s">
        <v>27</v>
      </c>
      <c r="C19" s="19" t="s">
        <v>55</v>
      </c>
      <c r="D19" s="10" t="s">
        <v>56</v>
      </c>
      <c r="E19" s="86">
        <v>70</v>
      </c>
      <c r="F19" s="5"/>
      <c r="G19" s="5">
        <v>121.8</v>
      </c>
      <c r="H19" s="5">
        <v>4.62</v>
      </c>
      <c r="I19" s="5">
        <v>0.84</v>
      </c>
      <c r="J19" s="20">
        <v>23.38</v>
      </c>
    </row>
    <row r="20" spans="1:10" x14ac:dyDescent="0.35">
      <c r="A20" s="18"/>
      <c r="B20" s="7" t="s">
        <v>28</v>
      </c>
      <c r="C20" s="21" t="s">
        <v>78</v>
      </c>
      <c r="D20" s="11" t="s">
        <v>79</v>
      </c>
      <c r="E20" s="90">
        <v>200</v>
      </c>
      <c r="F20" s="8"/>
      <c r="G20" s="8">
        <v>44</v>
      </c>
      <c r="H20" s="8">
        <v>0.2</v>
      </c>
      <c r="I20" s="8">
        <v>0.1</v>
      </c>
      <c r="J20" s="28">
        <v>10.7</v>
      </c>
    </row>
    <row r="21" spans="1:10" ht="24.5" x14ac:dyDescent="0.35">
      <c r="A21" s="122"/>
      <c r="B21" s="1" t="s">
        <v>20</v>
      </c>
      <c r="C21" s="19" t="s">
        <v>29</v>
      </c>
      <c r="D21" s="10" t="s">
        <v>80</v>
      </c>
      <c r="E21" s="86">
        <v>100</v>
      </c>
      <c r="F21" s="5"/>
      <c r="G21" s="5">
        <v>38</v>
      </c>
      <c r="H21" s="5">
        <v>0.8</v>
      </c>
      <c r="I21" s="5">
        <v>0.2</v>
      </c>
      <c r="J21" s="20">
        <v>7.5</v>
      </c>
    </row>
    <row r="22" spans="1:10" ht="15" thickBot="1" x14ac:dyDescent="0.4">
      <c r="A22" s="23"/>
      <c r="B22" s="131"/>
      <c r="C22" s="132"/>
      <c r="D22" s="133"/>
      <c r="E22" s="134"/>
      <c r="F22" s="135">
        <v>121.63</v>
      </c>
      <c r="G22" s="136"/>
      <c r="H22" s="136"/>
      <c r="I22" s="136"/>
      <c r="J22" s="137"/>
    </row>
    <row r="23" spans="1:10" x14ac:dyDescent="0.35">
      <c r="A23" s="138" t="s">
        <v>30</v>
      </c>
      <c r="B23" s="14" t="s">
        <v>23</v>
      </c>
      <c r="C23" s="29" t="s">
        <v>81</v>
      </c>
      <c r="D23" s="14" t="s">
        <v>82</v>
      </c>
      <c r="E23" s="139">
        <v>105</v>
      </c>
      <c r="F23" s="140"/>
      <c r="G23" s="141">
        <v>164</v>
      </c>
      <c r="H23" s="141">
        <v>11.22</v>
      </c>
      <c r="I23" s="141">
        <v>8.4</v>
      </c>
      <c r="J23" s="142">
        <v>11.91</v>
      </c>
    </row>
    <row r="24" spans="1:10" x14ac:dyDescent="0.35">
      <c r="A24" s="30"/>
      <c r="B24" s="15" t="s">
        <v>24</v>
      </c>
      <c r="C24" s="29" t="s">
        <v>83</v>
      </c>
      <c r="D24" s="15" t="s">
        <v>84</v>
      </c>
      <c r="E24" s="143">
        <v>160</v>
      </c>
      <c r="F24" s="144"/>
      <c r="G24" s="145">
        <v>235.36</v>
      </c>
      <c r="H24" s="145">
        <v>3.6</v>
      </c>
      <c r="I24" s="145">
        <v>9.93</v>
      </c>
      <c r="J24" s="146">
        <v>52.92</v>
      </c>
    </row>
    <row r="25" spans="1:10" ht="24.5" x14ac:dyDescent="0.35">
      <c r="A25" s="30"/>
      <c r="B25" s="91" t="s">
        <v>27</v>
      </c>
      <c r="C25" s="31" t="s">
        <v>55</v>
      </c>
      <c r="D25" s="92" t="s">
        <v>56</v>
      </c>
      <c r="E25" s="143">
        <v>50</v>
      </c>
      <c r="F25" s="144"/>
      <c r="G25" s="145">
        <v>87</v>
      </c>
      <c r="H25" s="145">
        <v>3.3</v>
      </c>
      <c r="I25" s="145">
        <v>0.6</v>
      </c>
      <c r="J25" s="146">
        <v>16.7</v>
      </c>
    </row>
    <row r="26" spans="1:10" ht="24.5" x14ac:dyDescent="0.35">
      <c r="A26" s="30"/>
      <c r="B26" s="32" t="s">
        <v>28</v>
      </c>
      <c r="C26" s="31" t="s">
        <v>57</v>
      </c>
      <c r="D26" s="70" t="s">
        <v>85</v>
      </c>
      <c r="E26" s="143">
        <v>200</v>
      </c>
      <c r="F26" s="144"/>
      <c r="G26" s="145">
        <v>92</v>
      </c>
      <c r="H26" s="145">
        <v>1</v>
      </c>
      <c r="I26" s="145">
        <v>0.2</v>
      </c>
      <c r="J26" s="146">
        <v>0.4</v>
      </c>
    </row>
    <row r="27" spans="1:10" ht="15" thickBot="1" x14ac:dyDescent="0.4">
      <c r="A27" s="33"/>
      <c r="B27" s="34"/>
      <c r="C27" s="78"/>
      <c r="D27" s="34"/>
      <c r="E27" s="34"/>
      <c r="F27" s="35">
        <v>94.37</v>
      </c>
      <c r="G27" s="36"/>
      <c r="H27" s="36"/>
      <c r="I27" s="36"/>
      <c r="J27" s="37"/>
    </row>
    <row r="28" spans="1:10" ht="24.5" x14ac:dyDescent="0.35">
      <c r="A28" s="38" t="s">
        <v>31</v>
      </c>
      <c r="B28" s="39" t="s">
        <v>28</v>
      </c>
      <c r="C28" s="40" t="s">
        <v>86</v>
      </c>
      <c r="D28" s="13" t="s">
        <v>87</v>
      </c>
      <c r="E28" s="41">
        <v>200</v>
      </c>
      <c r="F28" s="42"/>
      <c r="G28" s="43">
        <v>100</v>
      </c>
      <c r="H28" s="43">
        <v>5.8</v>
      </c>
      <c r="I28" s="43">
        <v>8</v>
      </c>
      <c r="J28" s="44">
        <v>8</v>
      </c>
    </row>
    <row r="29" spans="1:10" ht="24.5" x14ac:dyDescent="0.35">
      <c r="A29" s="45"/>
      <c r="B29" s="46" t="s">
        <v>32</v>
      </c>
      <c r="C29" s="40" t="s">
        <v>88</v>
      </c>
      <c r="D29" s="46" t="s">
        <v>89</v>
      </c>
      <c r="E29" s="47">
        <v>60</v>
      </c>
      <c r="F29" s="48"/>
      <c r="G29" s="49">
        <v>181.44</v>
      </c>
      <c r="H29" s="49">
        <v>5.48</v>
      </c>
      <c r="I29" s="49">
        <v>6.53</v>
      </c>
      <c r="J29" s="50">
        <v>26.75</v>
      </c>
    </row>
    <row r="30" spans="1:10" ht="15" thickBot="1" x14ac:dyDescent="0.4">
      <c r="A30" s="33"/>
      <c r="B30" s="34"/>
      <c r="C30" s="34"/>
      <c r="D30" s="34"/>
      <c r="E30" s="34"/>
      <c r="F30" s="35">
        <v>39.840000000000003</v>
      </c>
      <c r="G30" s="36"/>
      <c r="H30" s="36"/>
      <c r="I30" s="36"/>
      <c r="J30" s="37"/>
    </row>
    <row r="31" spans="1:10" ht="15" thickBot="1" x14ac:dyDescent="0.4">
      <c r="A31" s="33"/>
      <c r="B31" s="34"/>
      <c r="C31" s="34"/>
      <c r="D31" s="34"/>
      <c r="E31" s="34"/>
      <c r="F31" s="35"/>
      <c r="G31" s="36"/>
      <c r="H31" s="36"/>
      <c r="I31" s="36"/>
      <c r="J3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Q8" sqref="Q8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x14ac:dyDescent="0.35">
      <c r="A1" s="147"/>
      <c r="B1" s="51"/>
      <c r="C1" s="51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48" t="s">
        <v>58</v>
      </c>
    </row>
    <row r="2" spans="1:15" ht="15.5" x14ac:dyDescent="0.35">
      <c r="A2" s="69" t="s">
        <v>90</v>
      </c>
      <c r="B2" s="51"/>
      <c r="C2" s="5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" thickBot="1" x14ac:dyDescent="0.4">
      <c r="A3" s="147"/>
      <c r="B3" s="51"/>
      <c r="C3" s="5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5" thickTop="1" x14ac:dyDescent="0.35">
      <c r="A4" s="115" t="s">
        <v>33</v>
      </c>
      <c r="B4" s="117" t="s">
        <v>34</v>
      </c>
      <c r="C4" s="117" t="s">
        <v>35</v>
      </c>
      <c r="D4" s="119" t="s">
        <v>36</v>
      </c>
      <c r="E4" s="119"/>
      <c r="F4" s="119"/>
      <c r="G4" s="119" t="s">
        <v>37</v>
      </c>
      <c r="H4" s="119" t="s">
        <v>38</v>
      </c>
      <c r="I4" s="119"/>
      <c r="J4" s="119"/>
      <c r="K4" s="119"/>
      <c r="L4" s="119" t="s">
        <v>39</v>
      </c>
      <c r="M4" s="119"/>
      <c r="N4" s="119"/>
      <c r="O4" s="121"/>
    </row>
    <row r="5" spans="1:15" ht="30.5" thickBot="1" x14ac:dyDescent="0.4">
      <c r="A5" s="116"/>
      <c r="B5" s="118"/>
      <c r="C5" s="118"/>
      <c r="D5" s="81" t="s">
        <v>11</v>
      </c>
      <c r="E5" s="81" t="s">
        <v>12</v>
      </c>
      <c r="F5" s="81" t="s">
        <v>13</v>
      </c>
      <c r="G5" s="120"/>
      <c r="H5" s="81" t="s">
        <v>40</v>
      </c>
      <c r="I5" s="81" t="s">
        <v>41</v>
      </c>
      <c r="J5" s="81" t="s">
        <v>42</v>
      </c>
      <c r="K5" s="81" t="s">
        <v>43</v>
      </c>
      <c r="L5" s="81" t="s">
        <v>44</v>
      </c>
      <c r="M5" s="81" t="s">
        <v>45</v>
      </c>
      <c r="N5" s="81" t="s">
        <v>46</v>
      </c>
      <c r="O5" s="59" t="s">
        <v>47</v>
      </c>
    </row>
    <row r="6" spans="1:15" ht="16" thickTop="1" x14ac:dyDescent="0.35">
      <c r="A6" s="113" t="s">
        <v>48</v>
      </c>
      <c r="B6" s="114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93"/>
    </row>
    <row r="7" spans="1:15" ht="93" x14ac:dyDescent="0.35">
      <c r="A7" s="62" t="s">
        <v>91</v>
      </c>
      <c r="B7" s="56" t="s">
        <v>63</v>
      </c>
      <c r="C7" s="57">
        <v>250</v>
      </c>
      <c r="D7" s="58">
        <v>10.14</v>
      </c>
      <c r="E7" s="58">
        <v>15</v>
      </c>
      <c r="F7" s="58">
        <v>55.65</v>
      </c>
      <c r="G7" s="58">
        <v>410.55</v>
      </c>
      <c r="H7" s="58">
        <v>0.26</v>
      </c>
      <c r="I7" s="58">
        <v>0</v>
      </c>
      <c r="J7" s="58">
        <v>240</v>
      </c>
      <c r="K7" s="58">
        <v>0.08</v>
      </c>
      <c r="L7" s="58">
        <v>49.31</v>
      </c>
      <c r="M7" s="58">
        <v>159.33000000000001</v>
      </c>
      <c r="N7" s="58">
        <v>39.700000000000003</v>
      </c>
      <c r="O7" s="58">
        <v>0.26</v>
      </c>
    </row>
    <row r="8" spans="1:15" ht="62" x14ac:dyDescent="0.35">
      <c r="A8" s="62" t="s">
        <v>92</v>
      </c>
      <c r="B8" s="80" t="s">
        <v>67</v>
      </c>
      <c r="C8" s="57">
        <v>70</v>
      </c>
      <c r="D8" s="58">
        <v>11.4</v>
      </c>
      <c r="E8" s="58">
        <v>9.6</v>
      </c>
      <c r="F8" s="58">
        <v>21.2</v>
      </c>
      <c r="G8" s="58">
        <v>216.8</v>
      </c>
      <c r="H8" s="58">
        <v>0.1</v>
      </c>
      <c r="I8" s="58">
        <v>0</v>
      </c>
      <c r="J8" s="58">
        <v>75</v>
      </c>
      <c r="K8" s="58">
        <v>0.28000000000000003</v>
      </c>
      <c r="L8" s="58">
        <v>128.22</v>
      </c>
      <c r="M8" s="58">
        <v>102.1</v>
      </c>
      <c r="N8" s="58">
        <v>9</v>
      </c>
      <c r="O8" s="58">
        <v>0.9</v>
      </c>
    </row>
    <row r="9" spans="1:15" ht="52" x14ac:dyDescent="0.35">
      <c r="A9" s="62" t="s">
        <v>51</v>
      </c>
      <c r="B9" s="56" t="s">
        <v>68</v>
      </c>
      <c r="C9" s="57">
        <v>120</v>
      </c>
      <c r="D9" s="94">
        <v>0.48</v>
      </c>
      <c r="E9" s="94">
        <v>0.36</v>
      </c>
      <c r="F9" s="94">
        <v>12.360000000000001</v>
      </c>
      <c r="G9" s="94">
        <v>56.4</v>
      </c>
      <c r="H9" s="94">
        <v>2.4E-2</v>
      </c>
      <c r="I9" s="94">
        <v>6</v>
      </c>
      <c r="J9" s="94">
        <v>0</v>
      </c>
      <c r="K9" s="94">
        <v>0.48</v>
      </c>
      <c r="L9" s="94">
        <v>22.8</v>
      </c>
      <c r="M9" s="94">
        <v>14.399999999999999</v>
      </c>
      <c r="N9" s="94">
        <v>19.2</v>
      </c>
      <c r="O9" s="94">
        <v>2.76</v>
      </c>
    </row>
    <row r="10" spans="1:15" ht="52" x14ac:dyDescent="0.35">
      <c r="A10" s="62" t="s">
        <v>93</v>
      </c>
      <c r="B10" s="56" t="s">
        <v>65</v>
      </c>
      <c r="C10" s="57">
        <v>200</v>
      </c>
      <c r="D10" s="58">
        <v>0.1</v>
      </c>
      <c r="E10" s="58">
        <v>0</v>
      </c>
      <c r="F10" s="58">
        <v>15.2</v>
      </c>
      <c r="G10" s="58">
        <v>61</v>
      </c>
      <c r="H10" s="58">
        <v>0</v>
      </c>
      <c r="I10" s="58">
        <v>2.8</v>
      </c>
      <c r="J10" s="58">
        <v>0</v>
      </c>
      <c r="K10" s="58">
        <v>0</v>
      </c>
      <c r="L10" s="58">
        <v>14.2</v>
      </c>
      <c r="M10" s="58">
        <v>4</v>
      </c>
      <c r="N10" s="58">
        <v>2</v>
      </c>
      <c r="O10" s="74">
        <v>0.4</v>
      </c>
    </row>
    <row r="11" spans="1:15" ht="16" thickBot="1" x14ac:dyDescent="0.4">
      <c r="A11" s="111" t="s">
        <v>49</v>
      </c>
      <c r="B11" s="112"/>
      <c r="C11" s="83">
        <f t="shared" ref="C11:O11" si="0">SUM(C7:C10)</f>
        <v>640</v>
      </c>
      <c r="D11" s="63">
        <f t="shared" si="0"/>
        <v>22.12</v>
      </c>
      <c r="E11" s="63">
        <f t="shared" si="0"/>
        <v>24.96</v>
      </c>
      <c r="F11" s="63">
        <f t="shared" si="0"/>
        <v>104.41</v>
      </c>
      <c r="G11" s="63">
        <f t="shared" si="0"/>
        <v>744.75</v>
      </c>
      <c r="H11" s="63">
        <f t="shared" si="0"/>
        <v>0.38400000000000001</v>
      </c>
      <c r="I11" s="63">
        <f t="shared" si="0"/>
        <v>8.8000000000000007</v>
      </c>
      <c r="J11" s="63">
        <f t="shared" si="0"/>
        <v>315</v>
      </c>
      <c r="K11" s="63">
        <f t="shared" si="0"/>
        <v>0.84000000000000008</v>
      </c>
      <c r="L11" s="63">
        <f t="shared" si="0"/>
        <v>214.53</v>
      </c>
      <c r="M11" s="63">
        <f t="shared" si="0"/>
        <v>279.83</v>
      </c>
      <c r="N11" s="63">
        <f t="shared" si="0"/>
        <v>69.900000000000006</v>
      </c>
      <c r="O11" s="79">
        <f t="shared" si="0"/>
        <v>4.32</v>
      </c>
    </row>
    <row r="12" spans="1:15" ht="16" thickTop="1" x14ac:dyDescent="0.35">
      <c r="A12" s="113" t="s">
        <v>50</v>
      </c>
      <c r="B12" s="114"/>
      <c r="C12" s="82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</row>
    <row r="13" spans="1:15" ht="31" x14ac:dyDescent="0.35">
      <c r="A13" s="149" t="s">
        <v>69</v>
      </c>
      <c r="B13" s="150" t="s">
        <v>94</v>
      </c>
      <c r="C13" s="151">
        <v>100</v>
      </c>
      <c r="D13" s="152">
        <v>0.8</v>
      </c>
      <c r="E13" s="152">
        <v>0.1</v>
      </c>
      <c r="F13" s="152">
        <v>1.6</v>
      </c>
      <c r="G13" s="152">
        <v>13</v>
      </c>
      <c r="H13" s="152">
        <v>3.3000000000000002E-2</v>
      </c>
      <c r="I13" s="152">
        <v>5</v>
      </c>
      <c r="J13" s="152">
        <v>0</v>
      </c>
      <c r="K13" s="152">
        <v>0</v>
      </c>
      <c r="L13" s="152">
        <v>23</v>
      </c>
      <c r="M13" s="152">
        <v>24</v>
      </c>
      <c r="N13" s="152">
        <v>14</v>
      </c>
      <c r="O13" s="152">
        <v>0.6</v>
      </c>
    </row>
    <row r="14" spans="1:15" ht="77.5" x14ac:dyDescent="0.35">
      <c r="A14" s="96" t="s">
        <v>95</v>
      </c>
      <c r="B14" s="97" t="s">
        <v>72</v>
      </c>
      <c r="C14" s="98" t="s">
        <v>96</v>
      </c>
      <c r="D14" s="99">
        <v>11.3</v>
      </c>
      <c r="E14" s="99">
        <v>16</v>
      </c>
      <c r="F14" s="99">
        <v>21.82</v>
      </c>
      <c r="G14" s="99">
        <v>289.64999999999998</v>
      </c>
      <c r="H14" s="99">
        <v>0.17</v>
      </c>
      <c r="I14" s="99">
        <v>10.06</v>
      </c>
      <c r="J14" s="99">
        <v>119.32</v>
      </c>
      <c r="K14" s="99">
        <v>1.1100000000000001</v>
      </c>
      <c r="L14" s="99">
        <v>180.29</v>
      </c>
      <c r="M14" s="99">
        <v>128.27000000000001</v>
      </c>
      <c r="N14" s="99">
        <v>7.6</v>
      </c>
      <c r="O14" s="100">
        <v>0.24</v>
      </c>
    </row>
    <row r="15" spans="1:15" ht="77.5" x14ac:dyDescent="0.35">
      <c r="A15" s="153" t="s">
        <v>97</v>
      </c>
      <c r="B15" s="154" t="s">
        <v>75</v>
      </c>
      <c r="C15" s="155">
        <v>120</v>
      </c>
      <c r="D15" s="156">
        <v>7.46</v>
      </c>
      <c r="E15" s="156">
        <v>12.77</v>
      </c>
      <c r="F15" s="156">
        <v>13.84</v>
      </c>
      <c r="G15" s="156">
        <v>200</v>
      </c>
      <c r="H15" s="156">
        <v>0.09</v>
      </c>
      <c r="I15" s="156">
        <v>3.5000000000000003E-2</v>
      </c>
      <c r="J15" s="156">
        <v>3.5900000000000001E-2</v>
      </c>
      <c r="K15" s="156">
        <v>0.32200000000000001</v>
      </c>
      <c r="L15" s="156">
        <v>207.66</v>
      </c>
      <c r="M15" s="156">
        <v>154.22</v>
      </c>
      <c r="N15" s="156">
        <v>12.67</v>
      </c>
      <c r="O15" s="156">
        <v>0.45</v>
      </c>
    </row>
    <row r="16" spans="1:15" ht="77.5" x14ac:dyDescent="0.35">
      <c r="A16" s="62" t="s">
        <v>98</v>
      </c>
      <c r="B16" s="56" t="s">
        <v>77</v>
      </c>
      <c r="C16" s="57">
        <v>220</v>
      </c>
      <c r="D16" s="58">
        <v>8.2899999999999991</v>
      </c>
      <c r="E16" s="58">
        <v>0.99</v>
      </c>
      <c r="F16" s="58">
        <v>42.67</v>
      </c>
      <c r="G16" s="58">
        <v>212.92</v>
      </c>
      <c r="H16" s="58">
        <v>8.5999999999999993E-2</v>
      </c>
      <c r="I16" s="58">
        <v>1.9E-2</v>
      </c>
      <c r="J16" s="58">
        <v>220</v>
      </c>
      <c r="K16" s="58">
        <v>1.169</v>
      </c>
      <c r="L16" s="58">
        <v>8.375</v>
      </c>
      <c r="M16" s="58">
        <v>77.23</v>
      </c>
      <c r="N16" s="58">
        <v>11.9</v>
      </c>
      <c r="O16" s="58">
        <v>0.59</v>
      </c>
    </row>
    <row r="17" spans="1:15" ht="52" x14ac:dyDescent="0.35">
      <c r="A17" s="62" t="s">
        <v>60</v>
      </c>
      <c r="B17" s="56" t="s">
        <v>56</v>
      </c>
      <c r="C17" s="57">
        <v>80</v>
      </c>
      <c r="D17" s="58">
        <v>5.28</v>
      </c>
      <c r="E17" s="58">
        <v>0.96</v>
      </c>
      <c r="F17" s="58">
        <v>26.72</v>
      </c>
      <c r="G17" s="58">
        <v>139.19999999999999</v>
      </c>
      <c r="H17" s="58">
        <v>0.14399999999999999</v>
      </c>
      <c r="I17" s="58">
        <v>0</v>
      </c>
      <c r="J17" s="58">
        <v>0</v>
      </c>
      <c r="K17" s="58">
        <v>1.1200000000000001</v>
      </c>
      <c r="L17" s="58">
        <v>28</v>
      </c>
      <c r="M17" s="58">
        <v>126.4</v>
      </c>
      <c r="N17" s="58">
        <v>37.6</v>
      </c>
      <c r="O17" s="58">
        <v>3.12</v>
      </c>
    </row>
    <row r="18" spans="1:15" ht="62" x14ac:dyDescent="0.35">
      <c r="A18" s="62" t="s">
        <v>51</v>
      </c>
      <c r="B18" s="56" t="s">
        <v>80</v>
      </c>
      <c r="C18" s="57">
        <v>100</v>
      </c>
      <c r="D18" s="94">
        <v>0.8</v>
      </c>
      <c r="E18" s="94">
        <v>0.2</v>
      </c>
      <c r="F18" s="94">
        <v>7.5</v>
      </c>
      <c r="G18" s="94">
        <v>38</v>
      </c>
      <c r="H18" s="94">
        <v>0.06</v>
      </c>
      <c r="I18" s="94">
        <v>38</v>
      </c>
      <c r="J18" s="94">
        <v>0</v>
      </c>
      <c r="K18" s="94">
        <v>0.2</v>
      </c>
      <c r="L18" s="94">
        <v>35</v>
      </c>
      <c r="M18" s="94">
        <v>17</v>
      </c>
      <c r="N18" s="94">
        <v>11</v>
      </c>
      <c r="O18" s="95">
        <v>0.1</v>
      </c>
    </row>
    <row r="19" spans="1:15" ht="77.5" x14ac:dyDescent="0.35">
      <c r="A19" s="157" t="s">
        <v>99</v>
      </c>
      <c r="B19" s="158" t="s">
        <v>100</v>
      </c>
      <c r="C19" s="159">
        <v>200</v>
      </c>
      <c r="D19" s="160">
        <v>0.2</v>
      </c>
      <c r="E19" s="160">
        <v>0.1</v>
      </c>
      <c r="F19" s="160">
        <v>10.7</v>
      </c>
      <c r="G19" s="160">
        <v>44</v>
      </c>
      <c r="H19" s="160">
        <v>0.01</v>
      </c>
      <c r="I19" s="160">
        <v>28.4</v>
      </c>
      <c r="J19" s="160">
        <v>0</v>
      </c>
      <c r="K19" s="160">
        <v>0.1</v>
      </c>
      <c r="L19" s="160">
        <v>7.5</v>
      </c>
      <c r="M19" s="160">
        <v>6.4</v>
      </c>
      <c r="N19" s="160">
        <v>6.1</v>
      </c>
      <c r="O19" s="161">
        <v>0.28999999999999998</v>
      </c>
    </row>
    <row r="20" spans="1:15" ht="16" thickBot="1" x14ac:dyDescent="0.4">
      <c r="A20" s="111"/>
      <c r="B20" s="112"/>
      <c r="C20" s="83">
        <v>1050</v>
      </c>
      <c r="D20" s="63">
        <f t="shared" ref="D20:O20" si="1">SUM(D13:D19)</f>
        <v>34.130000000000003</v>
      </c>
      <c r="E20" s="63">
        <f t="shared" si="1"/>
        <v>31.12</v>
      </c>
      <c r="F20" s="63">
        <f t="shared" si="1"/>
        <v>124.85000000000001</v>
      </c>
      <c r="G20" s="63">
        <f t="shared" si="1"/>
        <v>936.77</v>
      </c>
      <c r="H20" s="63">
        <f t="shared" si="1"/>
        <v>0.59299999999999997</v>
      </c>
      <c r="I20" s="63">
        <f t="shared" si="1"/>
        <v>81.51400000000001</v>
      </c>
      <c r="J20" s="63">
        <f t="shared" si="1"/>
        <v>339.35590000000002</v>
      </c>
      <c r="K20" s="63">
        <f t="shared" si="1"/>
        <v>4.0209999999999999</v>
      </c>
      <c r="L20" s="63">
        <f t="shared" si="1"/>
        <v>489.82499999999999</v>
      </c>
      <c r="M20" s="63">
        <f t="shared" si="1"/>
        <v>533.52</v>
      </c>
      <c r="N20" s="63">
        <f t="shared" si="1"/>
        <v>100.87</v>
      </c>
      <c r="O20" s="63">
        <f t="shared" si="1"/>
        <v>5.39</v>
      </c>
    </row>
    <row r="21" spans="1:15" ht="16" thickTop="1" x14ac:dyDescent="0.35">
      <c r="A21" s="162" t="s">
        <v>52</v>
      </c>
      <c r="B21" s="163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</row>
    <row r="22" spans="1:15" ht="108.5" x14ac:dyDescent="0.35">
      <c r="A22" s="164" t="s">
        <v>101</v>
      </c>
      <c r="B22" s="165" t="s">
        <v>82</v>
      </c>
      <c r="C22" s="166">
        <v>105</v>
      </c>
      <c r="D22" s="167">
        <v>11.22</v>
      </c>
      <c r="E22" s="167">
        <v>8.4</v>
      </c>
      <c r="F22" s="167">
        <v>11.91</v>
      </c>
      <c r="G22" s="167">
        <v>164</v>
      </c>
      <c r="H22" s="167">
        <v>5.7599999999999998E-2</v>
      </c>
      <c r="I22" s="167">
        <v>2.1000000000000001E-2</v>
      </c>
      <c r="J22" s="167">
        <v>2.691E-2</v>
      </c>
      <c r="K22" s="167">
        <v>0.44550000000000001</v>
      </c>
      <c r="L22" s="167">
        <v>26.0625</v>
      </c>
      <c r="M22" s="167">
        <v>126.32250000000001</v>
      </c>
      <c r="N22" s="167">
        <v>17.13</v>
      </c>
      <c r="O22" s="168">
        <v>0.06</v>
      </c>
    </row>
    <row r="23" spans="1:15" ht="77.5" x14ac:dyDescent="0.35">
      <c r="A23" s="96" t="s">
        <v>102</v>
      </c>
      <c r="B23" s="169" t="s">
        <v>84</v>
      </c>
      <c r="C23" s="98">
        <v>190</v>
      </c>
      <c r="D23" s="99">
        <v>4.3</v>
      </c>
      <c r="E23" s="99">
        <v>11.79</v>
      </c>
      <c r="F23" s="99">
        <v>62.84</v>
      </c>
      <c r="G23" s="99">
        <v>279.72000000000003</v>
      </c>
      <c r="H23" s="99">
        <v>0.19</v>
      </c>
      <c r="I23" s="99">
        <v>1.54</v>
      </c>
      <c r="J23" s="99">
        <v>77</v>
      </c>
      <c r="K23" s="99">
        <v>0.21</v>
      </c>
      <c r="L23" s="170">
        <v>49.87</v>
      </c>
      <c r="M23" s="170">
        <v>24.22</v>
      </c>
      <c r="N23" s="99">
        <v>40.61</v>
      </c>
      <c r="O23" s="100">
        <v>5.44</v>
      </c>
    </row>
    <row r="24" spans="1:15" ht="52" x14ac:dyDescent="0.35">
      <c r="A24" s="62" t="s">
        <v>60</v>
      </c>
      <c r="B24" s="56" t="s">
        <v>56</v>
      </c>
      <c r="C24" s="57">
        <v>70</v>
      </c>
      <c r="D24" s="58">
        <v>4.62</v>
      </c>
      <c r="E24" s="58">
        <v>0.84</v>
      </c>
      <c r="F24" s="58">
        <v>23.38</v>
      </c>
      <c r="G24" s="58">
        <v>121.8</v>
      </c>
      <c r="H24" s="58">
        <v>0.126</v>
      </c>
      <c r="I24" s="58">
        <v>0</v>
      </c>
      <c r="J24" s="58">
        <v>0</v>
      </c>
      <c r="K24" s="58">
        <v>0.98</v>
      </c>
      <c r="L24" s="58">
        <v>24.5</v>
      </c>
      <c r="M24" s="58">
        <v>110.6</v>
      </c>
      <c r="N24" s="58">
        <v>32.9</v>
      </c>
      <c r="O24" s="58">
        <v>2.73</v>
      </c>
    </row>
    <row r="25" spans="1:15" ht="62" x14ac:dyDescent="0.35">
      <c r="A25" s="62" t="s">
        <v>59</v>
      </c>
      <c r="B25" s="56" t="s">
        <v>85</v>
      </c>
      <c r="C25" s="57">
        <v>200</v>
      </c>
      <c r="D25" s="58">
        <v>1</v>
      </c>
      <c r="E25" s="58">
        <v>0.2</v>
      </c>
      <c r="F25" s="58">
        <v>0.4</v>
      </c>
      <c r="G25" s="58">
        <v>92</v>
      </c>
      <c r="H25" s="58">
        <v>0.02</v>
      </c>
      <c r="I25" s="58">
        <v>4</v>
      </c>
      <c r="J25" s="58">
        <v>0</v>
      </c>
      <c r="K25" s="58">
        <v>0</v>
      </c>
      <c r="L25" s="58">
        <v>14</v>
      </c>
      <c r="M25" s="58">
        <v>0</v>
      </c>
      <c r="N25" s="58">
        <v>0</v>
      </c>
      <c r="O25" s="58">
        <v>2.8</v>
      </c>
    </row>
    <row r="26" spans="1:15" ht="16" thickBot="1" x14ac:dyDescent="0.4">
      <c r="A26" s="171" t="s">
        <v>61</v>
      </c>
      <c r="B26" s="105"/>
      <c r="C26" s="53">
        <f t="shared" ref="C26:O26" si="2">SUM(C22:C25)</f>
        <v>565</v>
      </c>
      <c r="D26" s="63">
        <f t="shared" si="2"/>
        <v>21.14</v>
      </c>
      <c r="E26" s="63">
        <f t="shared" si="2"/>
        <v>21.229999999999997</v>
      </c>
      <c r="F26" s="63">
        <f t="shared" si="2"/>
        <v>98.53</v>
      </c>
      <c r="G26" s="63">
        <f t="shared" si="2"/>
        <v>657.52</v>
      </c>
      <c r="H26" s="63">
        <f t="shared" si="2"/>
        <v>0.39360000000000001</v>
      </c>
      <c r="I26" s="63">
        <f t="shared" si="2"/>
        <v>5.5609999999999999</v>
      </c>
      <c r="J26" s="63">
        <f t="shared" si="2"/>
        <v>77.026910000000001</v>
      </c>
      <c r="K26" s="63">
        <f t="shared" si="2"/>
        <v>1.6355</v>
      </c>
      <c r="L26" s="63">
        <f t="shared" si="2"/>
        <v>114.4325</v>
      </c>
      <c r="M26" s="63">
        <f t="shared" si="2"/>
        <v>261.14250000000004</v>
      </c>
      <c r="N26" s="63">
        <f t="shared" si="2"/>
        <v>90.639999999999986</v>
      </c>
      <c r="O26" s="79">
        <f t="shared" si="2"/>
        <v>11.030000000000001</v>
      </c>
    </row>
    <row r="27" spans="1:15" ht="16" thickTop="1" x14ac:dyDescent="0.35">
      <c r="A27" s="113" t="s">
        <v>53</v>
      </c>
      <c r="B27" s="114"/>
      <c r="C27" s="8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/>
    </row>
    <row r="28" spans="1:15" ht="52" x14ac:dyDescent="0.35">
      <c r="A28" s="62" t="s">
        <v>103</v>
      </c>
      <c r="B28" s="56" t="s">
        <v>87</v>
      </c>
      <c r="C28" s="57">
        <v>200</v>
      </c>
      <c r="D28" s="94">
        <v>5.8</v>
      </c>
      <c r="E28" s="94">
        <v>5</v>
      </c>
      <c r="F28" s="94">
        <v>8</v>
      </c>
      <c r="G28" s="94">
        <v>100</v>
      </c>
      <c r="H28" s="94">
        <v>0.08</v>
      </c>
      <c r="I28" s="94">
        <v>1.4</v>
      </c>
      <c r="J28" s="94">
        <v>0.04</v>
      </c>
      <c r="K28" s="94">
        <v>0</v>
      </c>
      <c r="L28" s="94">
        <v>240</v>
      </c>
      <c r="M28" s="94">
        <v>180</v>
      </c>
      <c r="N28" s="94">
        <v>28</v>
      </c>
      <c r="O28" s="95">
        <v>0.2</v>
      </c>
    </row>
    <row r="29" spans="1:15" ht="52" x14ac:dyDescent="0.35">
      <c r="A29" s="172" t="s">
        <v>104</v>
      </c>
      <c r="B29" s="173" t="s">
        <v>89</v>
      </c>
      <c r="C29" s="174">
        <v>75</v>
      </c>
      <c r="D29" s="175">
        <v>6.85</v>
      </c>
      <c r="E29" s="175">
        <v>8.16</v>
      </c>
      <c r="F29" s="175">
        <v>33.44</v>
      </c>
      <c r="G29" s="175">
        <v>226.8</v>
      </c>
      <c r="H29" s="175">
        <v>0.06</v>
      </c>
      <c r="I29" s="175">
        <v>0.15</v>
      </c>
      <c r="J29" s="175">
        <v>0.11</v>
      </c>
      <c r="K29" s="175">
        <v>0.6</v>
      </c>
      <c r="L29" s="175">
        <v>49.5</v>
      </c>
      <c r="M29" s="175">
        <v>93</v>
      </c>
      <c r="N29" s="175">
        <v>10.5</v>
      </c>
      <c r="O29" s="175">
        <v>0.6</v>
      </c>
    </row>
    <row r="30" spans="1:15" ht="16" thickBot="1" x14ac:dyDescent="0.4">
      <c r="A30" s="104" t="s">
        <v>54</v>
      </c>
      <c r="B30" s="105"/>
      <c r="C30" s="83"/>
      <c r="D30" s="52">
        <f t="shared" ref="D30:O30" si="3">SUM(D28:D29)</f>
        <v>12.649999999999999</v>
      </c>
      <c r="E30" s="52">
        <f t="shared" si="3"/>
        <v>13.16</v>
      </c>
      <c r="F30" s="52">
        <f t="shared" si="3"/>
        <v>41.44</v>
      </c>
      <c r="G30" s="52">
        <f t="shared" si="3"/>
        <v>326.8</v>
      </c>
      <c r="H30" s="52">
        <f t="shared" si="3"/>
        <v>0.14000000000000001</v>
      </c>
      <c r="I30" s="52">
        <f t="shared" si="3"/>
        <v>1.5499999999999998</v>
      </c>
      <c r="J30" s="52">
        <f t="shared" si="3"/>
        <v>0.15</v>
      </c>
      <c r="K30" s="52">
        <f t="shared" si="3"/>
        <v>0.6</v>
      </c>
      <c r="L30" s="52">
        <f t="shared" si="3"/>
        <v>289.5</v>
      </c>
      <c r="M30" s="52">
        <f t="shared" si="3"/>
        <v>273</v>
      </c>
      <c r="N30" s="52">
        <f t="shared" si="3"/>
        <v>38.5</v>
      </c>
      <c r="O30" s="54">
        <f t="shared" si="3"/>
        <v>0.8</v>
      </c>
    </row>
    <row r="31" spans="1:15" ht="16" thickTop="1" thickBot="1" x14ac:dyDescent="0.4">
      <c r="A31" s="106" t="s">
        <v>105</v>
      </c>
      <c r="B31" s="107"/>
      <c r="C31" s="108"/>
      <c r="D31" s="52">
        <f t="shared" ref="D31:O31" si="4">D11+D20+D26</f>
        <v>77.39</v>
      </c>
      <c r="E31" s="52">
        <f t="shared" si="4"/>
        <v>77.31</v>
      </c>
      <c r="F31" s="52">
        <f t="shared" si="4"/>
        <v>327.78999999999996</v>
      </c>
      <c r="G31" s="52">
        <f t="shared" si="4"/>
        <v>2339.04</v>
      </c>
      <c r="H31" s="52">
        <f t="shared" si="4"/>
        <v>1.3706</v>
      </c>
      <c r="I31" s="52">
        <f t="shared" si="4"/>
        <v>95.875</v>
      </c>
      <c r="J31" s="52">
        <f t="shared" si="4"/>
        <v>731.38281000000006</v>
      </c>
      <c r="K31" s="52">
        <f t="shared" si="4"/>
        <v>6.4964999999999993</v>
      </c>
      <c r="L31" s="52">
        <f t="shared" si="4"/>
        <v>818.78750000000002</v>
      </c>
      <c r="M31" s="52">
        <f t="shared" si="4"/>
        <v>1074.4924999999998</v>
      </c>
      <c r="N31" s="52">
        <f t="shared" si="4"/>
        <v>261.40999999999997</v>
      </c>
      <c r="O31" s="52">
        <f t="shared" si="4"/>
        <v>20.740000000000002</v>
      </c>
    </row>
    <row r="32" spans="1:15" ht="16" thickTop="1" thickBot="1" x14ac:dyDescent="0.4">
      <c r="A32" s="106" t="s">
        <v>106</v>
      </c>
      <c r="B32" s="107"/>
      <c r="C32" s="108"/>
      <c r="D32" s="52">
        <f t="shared" ref="D32:O32" si="5">D11+D20+D30</f>
        <v>68.900000000000006</v>
      </c>
      <c r="E32" s="52">
        <f t="shared" si="5"/>
        <v>69.239999999999995</v>
      </c>
      <c r="F32" s="52">
        <f t="shared" si="5"/>
        <v>270.7</v>
      </c>
      <c r="G32" s="52">
        <f t="shared" si="5"/>
        <v>2008.32</v>
      </c>
      <c r="H32" s="52">
        <f t="shared" si="5"/>
        <v>1.117</v>
      </c>
      <c r="I32" s="52">
        <f t="shared" si="5"/>
        <v>91.864000000000004</v>
      </c>
      <c r="J32" s="52">
        <f t="shared" si="5"/>
        <v>654.5059</v>
      </c>
      <c r="K32" s="52">
        <f t="shared" si="5"/>
        <v>5.4609999999999994</v>
      </c>
      <c r="L32" s="52">
        <f t="shared" si="5"/>
        <v>993.85500000000002</v>
      </c>
      <c r="M32" s="52">
        <f t="shared" si="5"/>
        <v>1086.3499999999999</v>
      </c>
      <c r="N32" s="52">
        <f t="shared" si="5"/>
        <v>209.27</v>
      </c>
      <c r="O32" s="52">
        <f t="shared" si="5"/>
        <v>10.510000000000002</v>
      </c>
    </row>
    <row r="33" spans="1:15" ht="16.5" thickTop="1" thickBot="1" x14ac:dyDescent="0.4">
      <c r="A33" s="109" t="s">
        <v>107</v>
      </c>
      <c r="B33" s="110"/>
      <c r="C33" s="53"/>
      <c r="D33" s="52">
        <f t="shared" ref="D33:O33" si="6">D11+D20+D26+D30</f>
        <v>90.039999999999992</v>
      </c>
      <c r="E33" s="52">
        <f t="shared" si="6"/>
        <v>90.47</v>
      </c>
      <c r="F33" s="52">
        <f t="shared" si="6"/>
        <v>369.22999999999996</v>
      </c>
      <c r="G33" s="52">
        <f t="shared" si="6"/>
        <v>2665.84</v>
      </c>
      <c r="H33" s="52">
        <f t="shared" si="6"/>
        <v>1.5106000000000002</v>
      </c>
      <c r="I33" s="52">
        <f t="shared" si="6"/>
        <v>97.424999999999997</v>
      </c>
      <c r="J33" s="52">
        <f t="shared" si="6"/>
        <v>731.53281000000004</v>
      </c>
      <c r="K33" s="52">
        <f t="shared" si="6"/>
        <v>7.0964999999999989</v>
      </c>
      <c r="L33" s="52">
        <f t="shared" si="6"/>
        <v>1108.2874999999999</v>
      </c>
      <c r="M33" s="52">
        <f t="shared" si="6"/>
        <v>1347.4924999999998</v>
      </c>
      <c r="N33" s="52">
        <f t="shared" si="6"/>
        <v>299.90999999999997</v>
      </c>
      <c r="O33" s="54">
        <f t="shared" si="6"/>
        <v>21.540000000000003</v>
      </c>
    </row>
    <row r="34" spans="1:15" ht="16.5" thickTop="1" thickBot="1" x14ac:dyDescent="0.4">
      <c r="A34" s="109"/>
      <c r="B34" s="110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/>
    </row>
    <row r="35" spans="1:15" ht="16.5" thickTop="1" thickBot="1" x14ac:dyDescent="0.4">
      <c r="A35" s="109"/>
      <c r="B35" s="110"/>
      <c r="C35" s="5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4"/>
    </row>
    <row r="36" spans="1:15" ht="15" thickTop="1" x14ac:dyDescent="0.35">
      <c r="A36" s="51"/>
      <c r="B36" s="51"/>
      <c r="C36" s="5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</sheetData>
  <mergeCells count="20">
    <mergeCell ref="A6:B6"/>
    <mergeCell ref="A12:B12"/>
    <mergeCell ref="A20:B20"/>
    <mergeCell ref="A21:B21"/>
    <mergeCell ref="A27:B27"/>
    <mergeCell ref="A4:A5"/>
    <mergeCell ref="B4:B5"/>
    <mergeCell ref="C4:C5"/>
    <mergeCell ref="D4:F4"/>
    <mergeCell ref="G4:G5"/>
    <mergeCell ref="H4:K4"/>
    <mergeCell ref="L4:O4"/>
    <mergeCell ref="A34:B34"/>
    <mergeCell ref="A11:B11"/>
    <mergeCell ref="A26:B26"/>
    <mergeCell ref="A30:B30"/>
    <mergeCell ref="A32:C32"/>
    <mergeCell ref="A33:B33"/>
    <mergeCell ref="A31:C31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2022-03-04T08:52:06Z</dcterms:modified>
</cp:coreProperties>
</file>