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O29" i="2"/>
  <c r="N29" i="2"/>
  <c r="M29" i="2"/>
  <c r="L29" i="2"/>
  <c r="K29" i="2"/>
  <c r="J29" i="2"/>
  <c r="I29" i="2"/>
  <c r="I31" i="2" s="1"/>
  <c r="H29" i="2"/>
  <c r="G29" i="2"/>
  <c r="F29" i="2"/>
  <c r="E29" i="2"/>
  <c r="D29" i="2"/>
  <c r="O25" i="2"/>
  <c r="N25" i="2"/>
  <c r="N32" i="2" s="1"/>
  <c r="M25" i="2"/>
  <c r="M32" i="2" s="1"/>
  <c r="L25" i="2"/>
  <c r="K25" i="2"/>
  <c r="J25" i="2"/>
  <c r="I25" i="2"/>
  <c r="H25" i="2"/>
  <c r="G25" i="2"/>
  <c r="F25" i="2"/>
  <c r="F32" i="2" s="1"/>
  <c r="E25" i="2"/>
  <c r="E32" i="2" s="1"/>
  <c r="D25" i="2"/>
  <c r="C25" i="2"/>
  <c r="O19" i="2"/>
  <c r="N19" i="2"/>
  <c r="M19" i="2"/>
  <c r="L19" i="2"/>
  <c r="L31" i="2" s="1"/>
  <c r="K19" i="2"/>
  <c r="K32" i="2" s="1"/>
  <c r="J19" i="2"/>
  <c r="J31" i="2" s="1"/>
  <c r="I19" i="2"/>
  <c r="H19" i="2"/>
  <c r="G19" i="2"/>
  <c r="F19" i="2"/>
  <c r="E19" i="2"/>
  <c r="D19" i="2"/>
  <c r="D31" i="2" s="1"/>
  <c r="C19" i="2"/>
  <c r="O11" i="2"/>
  <c r="O31" i="2" s="1"/>
  <c r="N11" i="2"/>
  <c r="N31" i="2" s="1"/>
  <c r="M11" i="2"/>
  <c r="M31" i="2" s="1"/>
  <c r="L11" i="2"/>
  <c r="L32" i="2" s="1"/>
  <c r="K11" i="2"/>
  <c r="J11" i="2"/>
  <c r="J32" i="2" s="1"/>
  <c r="I11" i="2"/>
  <c r="I32" i="2" s="1"/>
  <c r="H11" i="2"/>
  <c r="H31" i="2" s="1"/>
  <c r="G11" i="2"/>
  <c r="G31" i="2" s="1"/>
  <c r="F11" i="2"/>
  <c r="F31" i="2" s="1"/>
  <c r="E11" i="2"/>
  <c r="E31" i="2" s="1"/>
  <c r="D11" i="2"/>
  <c r="D32" i="2" s="1"/>
  <c r="E30" i="2" l="1"/>
  <c r="M30" i="2"/>
  <c r="F30" i="2"/>
  <c r="G30" i="2"/>
  <c r="K31" i="2"/>
  <c r="O32" i="2"/>
  <c r="H32" i="2"/>
  <c r="I30" i="2"/>
  <c r="O30" i="2"/>
  <c r="G32" i="2"/>
  <c r="H30" i="2"/>
  <c r="J30" i="2"/>
  <c r="K30" i="2"/>
  <c r="D30" i="2"/>
  <c r="L30" i="2"/>
</calcChain>
</file>

<file path=xl/sharedStrings.xml><?xml version="1.0" encoding="utf-8"?>
<sst xmlns="http://schemas.openxmlformats.org/spreadsheetml/2006/main" count="135" uniqueCount="107">
  <si>
    <t>Школа</t>
  </si>
  <si>
    <t>День</t>
  </si>
  <si>
    <t>Отд./корп</t>
  </si>
  <si>
    <t>МБОУ г.Мурманска "ООШ №26"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</si>
  <si>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</si>
  <si>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</si>
  <si>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</si>
  <si>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</si>
  <si>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</si>
  <si>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</si>
  <si>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</si>
  <si>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</si>
  <si>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</si>
  <si>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</si>
  <si>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</si>
  <si>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</si>
  <si>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</si>
  <si>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</si>
  <si>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</si>
  <si>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</si>
  <si>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</si>
  <si>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</si>
  <si>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</si>
  <si>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</si>
  <si>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</si>
  <si>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</si>
  <si>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</si>
  <si>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</si>
  <si>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</si>
  <si>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112урцп,Пермь 2013</t>
  </si>
  <si>
    <t>Полдник 25 %</t>
  </si>
  <si>
    <t>Полдник 15 %</t>
  </si>
  <si>
    <t>выпечка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</si>
  <si>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</si>
  <si>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</si>
  <si>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</si>
  <si>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</si>
  <si>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</si>
  <si>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</si>
  <si>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</si>
  <si>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</si>
  <si>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</si>
  <si>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</si>
  <si>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</si>
  <si>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</si>
  <si>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</si>
  <si>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</si>
  <si>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</si>
  <si>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</si>
  <si>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</si>
  <si>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</si>
  <si>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112 УРЦП, Пермь 2013</t>
  </si>
  <si>
    <t>ПОЛДНИК 20-25%</t>
  </si>
  <si>
    <t>ПОЛДНИК 15%</t>
  </si>
  <si>
    <t>ИТОГО В ПОЛДНИК 15%</t>
  </si>
  <si>
    <t>516урцп,Пермь 2013</t>
  </si>
  <si>
    <t>516 УРЦП, Пермь 2013</t>
  </si>
  <si>
    <t>108урцп,Пермь 2013</t>
  </si>
  <si>
    <t>Хлеб пшеничный</t>
  </si>
  <si>
    <t>ИТОГО В ОБЕД</t>
  </si>
  <si>
    <t>108 УРЦП, Пермь 2013</t>
  </si>
  <si>
    <t xml:space="preserve"> 7-11</t>
  </si>
  <si>
    <t>Меню: 16 день</t>
  </si>
  <si>
    <t>ТТК № 213</t>
  </si>
  <si>
    <t>Каша из хлопьев овсяных "Геркулес" вязкая</t>
  </si>
  <si>
    <t>ТТК № 188</t>
  </si>
  <si>
    <t>Бутерброд с маслом  и джемом</t>
  </si>
  <si>
    <t>499 УРЦП, Пермь 2013</t>
  </si>
  <si>
    <t>Какао с молоком сгущенным</t>
  </si>
  <si>
    <t>Плоды свежие (апельсин)</t>
  </si>
  <si>
    <t>10.3.7скур</t>
  </si>
  <si>
    <t>Икра кабачковая</t>
  </si>
  <si>
    <t>ТТК № 214</t>
  </si>
  <si>
    <t>Суп картофельный с горохом</t>
  </si>
  <si>
    <t>ТТК № 27</t>
  </si>
  <si>
    <t>Голубцы ленивые с соусом сметанным</t>
  </si>
  <si>
    <t>Плоды свежие (банан)</t>
  </si>
  <si>
    <t>ТТК №180</t>
  </si>
  <si>
    <t>Компот из смеси ягод</t>
  </si>
  <si>
    <t>ТТК №5</t>
  </si>
  <si>
    <t>Тефтели из рыбы (т.п.), соус томатный</t>
  </si>
  <si>
    <t>ТТК № 216</t>
  </si>
  <si>
    <t>Каша гречневая рассыпчатая</t>
  </si>
  <si>
    <t>511УРЦП, Пермь 2013</t>
  </si>
  <si>
    <t xml:space="preserve">Компот из смородины черной </t>
  </si>
  <si>
    <t>ИТОГО В ПОЛДНИК 20-25%</t>
  </si>
  <si>
    <t>Ряженка</t>
  </si>
  <si>
    <t>573 УРЦП, Пермь 2013</t>
  </si>
  <si>
    <t>Гребешок из дрож.теста</t>
  </si>
  <si>
    <t>ВСЕГО ЗА 16-Й ДЕНЬ полдник 20-25%</t>
  </si>
  <si>
    <t>ВСЕГО ЗА 16-Й ДЕНЬ полдник 15%</t>
  </si>
  <si>
    <t>ВСЕГО ЗА 16-Й ДЕНЬ</t>
  </si>
  <si>
    <t>ттк № 213</t>
  </si>
  <si>
    <t>499урцп,Пермь 2013</t>
  </si>
  <si>
    <t>Какао с молоком сгущённым</t>
  </si>
  <si>
    <t>ттк № 188</t>
  </si>
  <si>
    <t>Бутерброд с маслом и джемом</t>
  </si>
  <si>
    <t>10.3.7 скур</t>
  </si>
  <si>
    <t>ттк № 214</t>
  </si>
  <si>
    <t>ттк № 27</t>
  </si>
  <si>
    <t>ттк № 180</t>
  </si>
  <si>
    <t>ттк №5</t>
  </si>
  <si>
    <t>Тефтели из рыбы (т.п.), соус  томатный</t>
  </si>
  <si>
    <t>ттк №216</t>
  </si>
  <si>
    <t>511урцп,Пермь 2013</t>
  </si>
  <si>
    <t>Компот из чёрной смородины</t>
  </si>
  <si>
    <t>573урцп,Пермь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</si>
</sst>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</cellStyleXfs>
  <cellXfs count="1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0" fontId="0" fillId="0" borderId="15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0" fillId="3" borderId="5" xfId="0" applyFill="1" applyBorder="1"/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shrinkToFit="1"/>
      <protection locked="0"/>
    </xf>
    <xf numFmtId="0" fontId="0" fillId="0" borderId="18" xfId="0" applyBorder="1"/>
    <xf numFmtId="0" fontId="4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0" borderId="19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0" fillId="0" borderId="17" xfId="0" applyNumberFormat="1" applyBorder="1"/>
    <xf numFmtId="0" fontId="4" fillId="0" borderId="20" xfId="0" applyFont="1" applyBorder="1"/>
    <xf numFmtId="0" fontId="0" fillId="3" borderId="5" xfId="0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2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8" fillId="3" borderId="0" xfId="4" applyFont="1" applyFill="1"/>
    <xf numFmtId="2" fontId="7" fillId="3" borderId="26" xfId="4" applyNumberFormat="1" applyFont="1" applyFill="1" applyBorder="1" applyAlignment="1">
      <alignment horizontal="center" vertical="top" wrapText="1"/>
    </xf>
    <xf numFmtId="0" fontId="2" fillId="3" borderId="26" xfId="4" applyFont="1" applyFill="1" applyBorder="1" applyAlignment="1">
      <alignment horizontal="center" vertical="top" wrapText="1"/>
    </xf>
    <xf numFmtId="2" fontId="7" fillId="3" borderId="33" xfId="4" applyNumberFormat="1" applyFont="1" applyFill="1" applyBorder="1" applyAlignment="1">
      <alignment horizontal="center" vertical="top" wrapText="1"/>
    </xf>
    <xf numFmtId="2" fontId="8" fillId="3" borderId="0" xfId="4" applyNumberFormat="1" applyFont="1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3" borderId="31" xfId="0" applyNumberFormat="1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2" borderId="5" xfId="0" applyFont="1" applyFill="1" applyBorder="1" applyAlignment="1" applyProtection="1">
      <alignment shrinkToFi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>
      <alignment horizontal="center" vertical="top" wrapText="1"/>
    </xf>
    <xf numFmtId="2" fontId="2" fillId="3" borderId="43" xfId="0" applyNumberFormat="1" applyFont="1" applyFill="1" applyBorder="1" applyAlignment="1">
      <alignment horizontal="center" vertical="top" wrapText="1"/>
    </xf>
    <xf numFmtId="0" fontId="0" fillId="0" borderId="44" xfId="0" applyBorder="1"/>
    <xf numFmtId="0" fontId="0" fillId="2" borderId="45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 wrapText="1"/>
      <protection locked="0"/>
    </xf>
    <xf numFmtId="2" fontId="0" fillId="2" borderId="45" xfId="0" applyNumberFormat="1" applyFill="1" applyBorder="1" applyProtection="1">
      <protection locked="0"/>
    </xf>
    <xf numFmtId="2" fontId="0" fillId="2" borderId="4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45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3" fillId="3" borderId="0" xfId="0" applyFont="1" applyFill="1"/>
    <xf numFmtId="0" fontId="10" fillId="3" borderId="0" xfId="0" applyFont="1" applyFill="1"/>
    <xf numFmtId="2" fontId="10" fillId="3" borderId="0" xfId="0" applyNumberFormat="1" applyFont="1" applyFill="1"/>
    <xf numFmtId="0" fontId="12" fillId="3" borderId="13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31" xfId="0" applyNumberFormat="1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2" fontId="11" fillId="3" borderId="23" xfId="0" applyNumberFormat="1" applyFont="1" applyFill="1" applyBorder="1" applyAlignment="1">
      <alignment horizontal="center" vertical="top" wrapText="1"/>
    </xf>
    <xf numFmtId="2" fontId="11" fillId="3" borderId="30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32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vertical="top" wrapText="1"/>
    </xf>
    <xf numFmtId="0" fontId="2" fillId="3" borderId="42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2" fontId="11" fillId="3" borderId="40" xfId="0" applyNumberFormat="1" applyFont="1" applyFill="1" applyBorder="1" applyAlignment="1">
      <alignment horizontal="center" vertical="top" wrapText="1"/>
    </xf>
    <xf numFmtId="2" fontId="11" fillId="3" borderId="41" xfId="0" applyNumberFormat="1" applyFont="1" applyFill="1" applyBorder="1" applyAlignment="1">
      <alignment horizontal="center" vertical="top" wrapText="1"/>
    </xf>
    <xf numFmtId="2" fontId="11" fillId="3" borderId="26" xfId="0" applyNumberFormat="1" applyFont="1" applyFill="1" applyBorder="1" applyAlignment="1">
      <alignment horizontal="center" vertical="top" wrapText="1"/>
    </xf>
    <xf numFmtId="2" fontId="11" fillId="3" borderId="33" xfId="0" applyNumberFormat="1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7" fillId="3" borderId="37" xfId="4" applyFont="1" applyFill="1" applyBorder="1" applyAlignment="1">
      <alignment horizontal="center" vertical="top" wrapText="1"/>
    </xf>
    <xf numFmtId="0" fontId="7" fillId="3" borderId="38" xfId="4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0" fillId="3" borderId="48" xfId="0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top" wrapText="1"/>
    </xf>
    <xf numFmtId="0" fontId="11" fillId="3" borderId="37" xfId="0" applyFont="1" applyFill="1" applyBorder="1" applyAlignment="1">
      <alignment horizontal="center" vertical="top" wrapText="1"/>
    </xf>
    <xf numFmtId="0" fontId="11" fillId="3" borderId="38" xfId="0" applyFont="1" applyFill="1" applyBorder="1" applyAlignment="1">
      <alignment horizontal="center" vertical="top" wrapText="1"/>
    </xf>
    <xf numFmtId="16" fontId="10" fillId="3" borderId="0" xfId="0" applyNumberFormat="1" applyFont="1" applyFill="1"/>
    <xf numFmtId="0" fontId="13" fillId="3" borderId="0" xfId="0" applyFont="1" applyFill="1"/>
    <xf numFmtId="0" fontId="7" fillId="3" borderId="50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32" xfId="0" applyFont="1" applyFill="1" applyBorder="1" applyAlignment="1">
      <alignment vertical="top" wrapText="1"/>
    </xf>
    <xf numFmtId="0" fontId="3" fillId="3" borderId="56" xfId="0" applyFont="1" applyFill="1" applyBorder="1" applyAlignment="1">
      <alignment horizontal="center" vertical="top" wrapText="1"/>
    </xf>
    <xf numFmtId="0" fontId="3" fillId="3" borderId="5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2" fontId="3" fillId="3" borderId="22" xfId="0" applyNumberFormat="1" applyFont="1" applyFill="1" applyBorder="1" applyAlignment="1">
      <alignment horizontal="center" vertical="top" wrapText="1"/>
    </xf>
    <xf numFmtId="2" fontId="3" fillId="3" borderId="28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3" xfId="0" applyFont="1" applyFill="1" applyBorder="1" applyAlignment="1">
      <alignment horizontal="left" vertical="top" wrapText="1"/>
    </xf>
    <xf numFmtId="0" fontId="3" fillId="3" borderId="42" xfId="0" applyFont="1" applyFill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9" fillId="3" borderId="57" xfId="4" applyFont="1" applyFill="1" applyBorder="1" applyAlignment="1">
      <alignment vertical="center" wrapText="1"/>
    </xf>
    <xf numFmtId="0" fontId="2" fillId="3" borderId="39" xfId="4" applyFont="1" applyFill="1" applyBorder="1" applyAlignment="1">
      <alignment vertical="center" wrapText="1"/>
    </xf>
    <xf numFmtId="0" fontId="2" fillId="3" borderId="39" xfId="4" applyFont="1" applyFill="1" applyBorder="1" applyAlignment="1">
      <alignment horizontal="center" vertical="center" wrapText="1"/>
    </xf>
    <xf numFmtId="2" fontId="2" fillId="3" borderId="39" xfId="4" applyNumberFormat="1" applyFont="1" applyFill="1" applyBorder="1" applyAlignment="1">
      <alignment horizontal="center" vertical="center" wrapText="1"/>
    </xf>
    <xf numFmtId="2" fontId="2" fillId="3" borderId="58" xfId="4" applyNumberFormat="1" applyFont="1" applyFill="1" applyBorder="1" applyAlignment="1">
      <alignment horizontal="center" vertical="center" wrapText="1"/>
    </xf>
    <xf numFmtId="0" fontId="2" fillId="3" borderId="39" xfId="4" applyFont="1" applyFill="1" applyBorder="1" applyAlignment="1">
      <alignment vertical="top" wrapText="1"/>
    </xf>
    <xf numFmtId="0" fontId="9" fillId="3" borderId="57" xfId="4" applyFont="1" applyFill="1" applyBorder="1" applyAlignment="1">
      <alignment vertical="top" wrapText="1"/>
    </xf>
    <xf numFmtId="0" fontId="2" fillId="3" borderId="39" xfId="4" applyFont="1" applyFill="1" applyBorder="1" applyAlignment="1">
      <alignment horizontal="center" vertical="top" wrapText="1"/>
    </xf>
    <xf numFmtId="2" fontId="2" fillId="3" borderId="39" xfId="4" applyNumberFormat="1" applyFont="1" applyFill="1" applyBorder="1" applyAlignment="1">
      <alignment horizontal="center" vertical="top" wrapText="1"/>
    </xf>
    <xf numFmtId="2" fontId="2" fillId="3" borderId="58" xfId="4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left" vertical="top" wrapText="1"/>
    </xf>
    <xf numFmtId="0" fontId="2" fillId="3" borderId="42" xfId="0" applyFont="1" applyFill="1" applyBorder="1" applyAlignment="1">
      <alignment horizontal="left" vertical="top" wrapText="1"/>
    </xf>
    <xf numFmtId="2" fontId="2" fillId="3" borderId="59" xfId="0" applyNumberFormat="1" applyFont="1" applyFill="1" applyBorder="1" applyAlignment="1">
      <alignment horizontal="center" vertical="top" wrapText="1"/>
    </xf>
    <xf numFmtId="0" fontId="9" fillId="3" borderId="0" xfId="0" applyFont="1" applyFill="1"/>
    <xf numFmtId="0" fontId="3" fillId="3" borderId="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60" xfId="0" applyBorder="1"/>
    <xf numFmtId="0" fontId="4" fillId="2" borderId="8" xfId="0" applyFont="1" applyFill="1" applyBorder="1" applyAlignment="1" applyProtection="1">
      <alignment wrapText="1"/>
      <protection locked="0"/>
    </xf>
    <xf numFmtId="0" fontId="4" fillId="0" borderId="61" xfId="0" applyFont="1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/>
    <xf numFmtId="0" fontId="4" fillId="3" borderId="45" xfId="0" applyFont="1" applyFill="1" applyBorder="1" applyAlignment="1" applyProtection="1">
      <alignment wrapText="1"/>
      <protection locked="0"/>
    </xf>
  </cellXfs>
  <cellStyles count="5">
    <cellStyle name="Excel Built-in Normal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A3" sqref="A3:J3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15" t="s">
        <v>3</v>
      </c>
      <c r="C1" s="116"/>
      <c r="D1" s="117"/>
      <c r="E1" t="s">
        <v>2</v>
      </c>
      <c r="F1" s="3"/>
      <c r="I1" t="s">
        <v>1</v>
      </c>
      <c r="J1" s="12">
        <v>16</v>
      </c>
    </row>
    <row r="2" spans="1:10" ht="15" thickBot="1" x14ac:dyDescent="0.4"/>
    <row r="3" spans="1:10" ht="15" thickBot="1" x14ac:dyDescent="0.4">
      <c r="A3" s="59" t="s">
        <v>4</v>
      </c>
      <c r="B3" s="60" t="s">
        <v>5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0" t="s">
        <v>12</v>
      </c>
      <c r="J3" s="61" t="s">
        <v>13</v>
      </c>
    </row>
    <row r="4" spans="1:10" x14ac:dyDescent="0.35">
      <c r="A4" s="16" t="s">
        <v>14</v>
      </c>
      <c r="B4" s="13" t="s">
        <v>15</v>
      </c>
      <c r="C4" s="68" t="s">
        <v>92</v>
      </c>
      <c r="D4" s="9" t="s">
        <v>64</v>
      </c>
      <c r="E4" s="83">
        <v>170</v>
      </c>
      <c r="F4" s="84"/>
      <c r="G4" s="4">
        <v>257.19</v>
      </c>
      <c r="H4" s="4">
        <v>13.97</v>
      </c>
      <c r="I4" s="4">
        <v>5.21</v>
      </c>
      <c r="J4" s="17">
        <v>39.340000000000003</v>
      </c>
    </row>
    <row r="5" spans="1:10" ht="24.5" x14ac:dyDescent="0.35">
      <c r="A5" s="18"/>
      <c r="B5" s="15" t="s">
        <v>16</v>
      </c>
      <c r="C5" s="19" t="s">
        <v>93</v>
      </c>
      <c r="D5" s="10" t="s">
        <v>94</v>
      </c>
      <c r="E5" s="79">
        <v>200</v>
      </c>
      <c r="F5" s="12"/>
      <c r="G5" s="5">
        <v>118</v>
      </c>
      <c r="H5" s="5">
        <v>2.2000000000000002</v>
      </c>
      <c r="I5" s="5">
        <v>2.2000000000000002</v>
      </c>
      <c r="J5" s="20">
        <v>22.4</v>
      </c>
    </row>
    <row r="6" spans="1:10" x14ac:dyDescent="0.35">
      <c r="A6" s="18"/>
      <c r="B6" s="15" t="s">
        <v>17</v>
      </c>
      <c r="C6" s="19"/>
      <c r="D6" s="10"/>
      <c r="E6" s="79"/>
      <c r="F6" s="12"/>
      <c r="G6" s="5"/>
      <c r="H6" s="5"/>
      <c r="I6" s="5"/>
      <c r="J6" s="20"/>
    </row>
    <row r="7" spans="1:10" x14ac:dyDescent="0.35">
      <c r="A7" s="18"/>
      <c r="B7" s="1" t="s">
        <v>18</v>
      </c>
      <c r="C7" s="21" t="s">
        <v>95</v>
      </c>
      <c r="D7" s="10" t="s">
        <v>96</v>
      </c>
      <c r="E7" s="79">
        <v>60</v>
      </c>
      <c r="F7" s="12"/>
      <c r="G7" s="5">
        <v>207.52</v>
      </c>
      <c r="H7" s="5">
        <v>2.74</v>
      </c>
      <c r="I7" s="5">
        <v>13.84</v>
      </c>
      <c r="J7" s="20">
        <v>18</v>
      </c>
    </row>
    <row r="8" spans="1:10" ht="24.5" x14ac:dyDescent="0.35">
      <c r="A8" s="73"/>
      <c r="B8" s="1" t="s">
        <v>20</v>
      </c>
      <c r="C8" s="19" t="s">
        <v>29</v>
      </c>
      <c r="D8" s="10" t="s">
        <v>69</v>
      </c>
      <c r="E8" s="79">
        <v>100</v>
      </c>
      <c r="F8" s="12"/>
      <c r="G8" s="5">
        <v>43</v>
      </c>
      <c r="H8" s="5">
        <v>0.9</v>
      </c>
      <c r="I8" s="5">
        <v>0.2</v>
      </c>
      <c r="J8" s="20">
        <v>8.1</v>
      </c>
    </row>
    <row r="9" spans="1:10" ht="15" thickBot="1" x14ac:dyDescent="0.4">
      <c r="A9" s="18"/>
      <c r="B9" s="74"/>
      <c r="C9" s="75"/>
      <c r="D9" s="76"/>
      <c r="E9" s="85"/>
      <c r="F9" s="85">
        <v>75.489999999999995</v>
      </c>
      <c r="G9" s="77"/>
      <c r="H9" s="77"/>
      <c r="I9" s="77"/>
      <c r="J9" s="78"/>
    </row>
    <row r="10" spans="1:10" x14ac:dyDescent="0.35">
      <c r="A10" s="16" t="s">
        <v>19</v>
      </c>
      <c r="B10" s="22" t="s">
        <v>20</v>
      </c>
      <c r="C10" s="2"/>
      <c r="D10" s="9"/>
      <c r="E10" s="83"/>
      <c r="F10" s="84"/>
      <c r="G10" s="4"/>
      <c r="H10" s="4"/>
      <c r="I10" s="4"/>
      <c r="J10" s="17"/>
    </row>
    <row r="11" spans="1:10" x14ac:dyDescent="0.35">
      <c r="A11" s="18"/>
      <c r="B11" s="1"/>
      <c r="C11" s="1"/>
      <c r="D11" s="10"/>
      <c r="E11" s="79"/>
      <c r="F11" s="12"/>
      <c r="G11" s="5"/>
      <c r="H11" s="5"/>
      <c r="I11" s="5"/>
      <c r="J11" s="20"/>
    </row>
    <row r="12" spans="1:10" ht="15" thickBot="1" x14ac:dyDescent="0.4">
      <c r="A12" s="23"/>
      <c r="B12" s="24"/>
      <c r="C12" s="24"/>
      <c r="D12" s="25"/>
      <c r="E12" s="86"/>
      <c r="F12" s="87"/>
      <c r="G12" s="6"/>
      <c r="H12" s="6"/>
      <c r="I12" s="6"/>
      <c r="J12" s="26"/>
    </row>
    <row r="13" spans="1:10" ht="24.5" x14ac:dyDescent="0.35">
      <c r="A13" s="18" t="s">
        <v>21</v>
      </c>
      <c r="B13" s="14" t="s">
        <v>18</v>
      </c>
      <c r="C13" s="88" t="s">
        <v>97</v>
      </c>
      <c r="D13" s="63" t="s">
        <v>71</v>
      </c>
      <c r="E13" s="89">
        <v>60</v>
      </c>
      <c r="F13" s="90"/>
      <c r="G13" s="64">
        <v>73.2</v>
      </c>
      <c r="H13" s="64">
        <v>1.2</v>
      </c>
      <c r="I13" s="64">
        <v>5.4</v>
      </c>
      <c r="J13" s="65">
        <v>5.12</v>
      </c>
    </row>
    <row r="14" spans="1:10" x14ac:dyDescent="0.35">
      <c r="A14" s="18"/>
      <c r="B14" s="15" t="s">
        <v>22</v>
      </c>
      <c r="C14" s="21" t="s">
        <v>98</v>
      </c>
      <c r="D14" s="10" t="s">
        <v>73</v>
      </c>
      <c r="E14" s="79">
        <v>230</v>
      </c>
      <c r="F14" s="12"/>
      <c r="G14" s="5">
        <v>99.36</v>
      </c>
      <c r="H14" s="5">
        <v>2.12</v>
      </c>
      <c r="I14" s="5">
        <v>3.91</v>
      </c>
      <c r="J14" s="20">
        <v>13.92</v>
      </c>
    </row>
    <row r="15" spans="1:10" x14ac:dyDescent="0.35">
      <c r="A15" s="18"/>
      <c r="B15" s="15" t="s">
        <v>23</v>
      </c>
      <c r="C15" s="21" t="s">
        <v>99</v>
      </c>
      <c r="D15" s="10" t="s">
        <v>75</v>
      </c>
      <c r="E15" s="79">
        <v>200</v>
      </c>
      <c r="F15" s="12"/>
      <c r="G15" s="5">
        <v>292.44</v>
      </c>
      <c r="H15" s="5">
        <v>17.7</v>
      </c>
      <c r="I15" s="5">
        <v>17.2</v>
      </c>
      <c r="J15" s="20">
        <v>16.7</v>
      </c>
    </row>
    <row r="16" spans="1:10" x14ac:dyDescent="0.35">
      <c r="A16" s="18"/>
      <c r="B16" s="15" t="s">
        <v>24</v>
      </c>
      <c r="C16" s="21"/>
      <c r="D16" s="10"/>
      <c r="E16" s="79"/>
      <c r="F16" s="12"/>
      <c r="G16" s="5"/>
      <c r="H16" s="5"/>
      <c r="I16" s="5"/>
      <c r="J16" s="20"/>
    </row>
    <row r="17" spans="1:10" x14ac:dyDescent="0.35">
      <c r="A17" s="18"/>
      <c r="B17" s="15" t="s">
        <v>25</v>
      </c>
      <c r="C17" s="27"/>
      <c r="D17" s="10"/>
      <c r="E17" s="79"/>
      <c r="F17" s="12"/>
      <c r="G17" s="5"/>
      <c r="H17" s="5"/>
      <c r="I17" s="5"/>
      <c r="J17" s="20"/>
    </row>
    <row r="18" spans="1:10" ht="24.5" x14ac:dyDescent="0.35">
      <c r="A18" s="18"/>
      <c r="B18" s="15" t="s">
        <v>26</v>
      </c>
      <c r="C18" s="19" t="s">
        <v>57</v>
      </c>
      <c r="D18" s="10" t="s">
        <v>58</v>
      </c>
      <c r="E18" s="79">
        <v>70</v>
      </c>
      <c r="F18" s="12"/>
      <c r="G18" s="5">
        <v>164.5</v>
      </c>
      <c r="H18" s="5">
        <v>5.32</v>
      </c>
      <c r="I18" s="5">
        <v>0.56000000000000005</v>
      </c>
      <c r="J18" s="20">
        <v>34.44</v>
      </c>
    </row>
    <row r="19" spans="1:10" x14ac:dyDescent="0.35">
      <c r="A19" s="18"/>
      <c r="B19" s="15" t="s">
        <v>27</v>
      </c>
      <c r="C19" s="19"/>
      <c r="D19" s="10"/>
      <c r="E19" s="79"/>
      <c r="F19" s="12"/>
      <c r="G19" s="5"/>
      <c r="H19" s="5"/>
      <c r="I19" s="5"/>
      <c r="J19" s="20"/>
    </row>
    <row r="20" spans="1:10" x14ac:dyDescent="0.35">
      <c r="A20" s="18"/>
      <c r="B20" s="7" t="s">
        <v>28</v>
      </c>
      <c r="C20" s="21" t="s">
        <v>100</v>
      </c>
      <c r="D20" s="11" t="s">
        <v>78</v>
      </c>
      <c r="E20" s="91">
        <v>200</v>
      </c>
      <c r="F20" s="92"/>
      <c r="G20" s="8">
        <v>110</v>
      </c>
      <c r="H20" s="8">
        <v>0.5</v>
      </c>
      <c r="I20" s="8">
        <v>0</v>
      </c>
      <c r="J20" s="28">
        <v>27</v>
      </c>
    </row>
    <row r="21" spans="1:10" ht="24.5" x14ac:dyDescent="0.35">
      <c r="A21" s="73"/>
      <c r="B21" s="1" t="s">
        <v>20</v>
      </c>
      <c r="C21" s="19" t="s">
        <v>29</v>
      </c>
      <c r="D21" s="10" t="s">
        <v>76</v>
      </c>
      <c r="E21" s="79">
        <v>100</v>
      </c>
      <c r="F21" s="12"/>
      <c r="G21" s="5">
        <v>96</v>
      </c>
      <c r="H21" s="5">
        <v>1.5</v>
      </c>
      <c r="I21" s="5">
        <v>0.5</v>
      </c>
      <c r="J21" s="20">
        <v>21</v>
      </c>
    </row>
    <row r="22" spans="1:10" ht="15" thickBot="1" x14ac:dyDescent="0.4">
      <c r="A22" s="173"/>
      <c r="B22" s="24"/>
      <c r="C22" s="174"/>
      <c r="D22" s="25"/>
      <c r="E22" s="86"/>
      <c r="F22" s="86">
        <v>121.63</v>
      </c>
      <c r="G22" s="6"/>
      <c r="H22" s="6"/>
      <c r="I22" s="6"/>
      <c r="J22" s="26"/>
    </row>
    <row r="23" spans="1:10" x14ac:dyDescent="0.35">
      <c r="A23" s="175" t="s">
        <v>30</v>
      </c>
      <c r="B23" s="14" t="s">
        <v>23</v>
      </c>
      <c r="C23" s="29" t="s">
        <v>101</v>
      </c>
      <c r="D23" s="14" t="s">
        <v>102</v>
      </c>
      <c r="E23" s="176">
        <v>120</v>
      </c>
      <c r="F23" s="177"/>
      <c r="G23" s="178">
        <v>195.7</v>
      </c>
      <c r="H23" s="178">
        <v>9.1</v>
      </c>
      <c r="I23" s="178">
        <v>9.4</v>
      </c>
      <c r="J23" s="179">
        <v>18.8</v>
      </c>
    </row>
    <row r="24" spans="1:10" x14ac:dyDescent="0.35">
      <c r="A24" s="30"/>
      <c r="B24" s="15" t="s">
        <v>24</v>
      </c>
      <c r="C24" s="29" t="s">
        <v>103</v>
      </c>
      <c r="D24" s="15" t="s">
        <v>82</v>
      </c>
      <c r="E24" s="80">
        <v>150</v>
      </c>
      <c r="F24" s="180"/>
      <c r="G24" s="81">
        <v>217.64</v>
      </c>
      <c r="H24" s="81">
        <v>6.68</v>
      </c>
      <c r="I24" s="81">
        <v>3.68</v>
      </c>
      <c r="J24" s="82">
        <v>39.450000000000003</v>
      </c>
    </row>
    <row r="25" spans="1:10" ht="24.5" x14ac:dyDescent="0.35">
      <c r="A25" s="30"/>
      <c r="B25" s="69" t="s">
        <v>26</v>
      </c>
      <c r="C25" s="31" t="s">
        <v>57</v>
      </c>
      <c r="D25" s="70" t="s">
        <v>58</v>
      </c>
      <c r="E25" s="80">
        <v>25</v>
      </c>
      <c r="F25" s="180"/>
      <c r="G25" s="81">
        <v>58.75</v>
      </c>
      <c r="H25" s="81">
        <v>1.9</v>
      </c>
      <c r="I25" s="81">
        <v>0.2</v>
      </c>
      <c r="J25" s="82">
        <v>12.3</v>
      </c>
    </row>
    <row r="26" spans="1:10" ht="24.5" x14ac:dyDescent="0.35">
      <c r="A26" s="30"/>
      <c r="B26" s="32" t="s">
        <v>28</v>
      </c>
      <c r="C26" s="31" t="s">
        <v>104</v>
      </c>
      <c r="D26" s="62" t="s">
        <v>105</v>
      </c>
      <c r="E26" s="80">
        <v>200</v>
      </c>
      <c r="F26" s="180"/>
      <c r="G26" s="81">
        <v>71</v>
      </c>
      <c r="H26" s="81">
        <v>0.3</v>
      </c>
      <c r="I26" s="81">
        <v>0.1</v>
      </c>
      <c r="J26" s="82">
        <v>17.2</v>
      </c>
    </row>
    <row r="27" spans="1:10" ht="15" thickBot="1" x14ac:dyDescent="0.4">
      <c r="A27" s="45"/>
      <c r="B27" s="46"/>
      <c r="C27" s="67"/>
      <c r="D27" s="46"/>
      <c r="E27" s="46"/>
      <c r="F27" s="181">
        <v>94.37</v>
      </c>
      <c r="G27" s="48"/>
      <c r="H27" s="48"/>
      <c r="I27" s="48"/>
      <c r="J27" s="182"/>
    </row>
    <row r="28" spans="1:10" ht="24.5" x14ac:dyDescent="0.35">
      <c r="A28" s="38" t="s">
        <v>31</v>
      </c>
      <c r="B28" s="39" t="s">
        <v>28</v>
      </c>
      <c r="C28" s="183" t="s">
        <v>55</v>
      </c>
      <c r="D28" s="13" t="s">
        <v>86</v>
      </c>
      <c r="E28" s="41">
        <v>200</v>
      </c>
      <c r="F28" s="42"/>
      <c r="G28" s="43">
        <v>100</v>
      </c>
      <c r="H28" s="43">
        <v>5.8</v>
      </c>
      <c r="I28" s="43">
        <v>5</v>
      </c>
      <c r="J28" s="44">
        <v>8</v>
      </c>
    </row>
    <row r="29" spans="1:10" ht="24.5" x14ac:dyDescent="0.35">
      <c r="A29" s="45"/>
      <c r="B29" s="46" t="s">
        <v>32</v>
      </c>
      <c r="C29" s="40" t="s">
        <v>106</v>
      </c>
      <c r="D29" s="46" t="s">
        <v>88</v>
      </c>
      <c r="E29" s="47">
        <v>50</v>
      </c>
      <c r="F29" s="48"/>
      <c r="G29" s="49">
        <v>268.3</v>
      </c>
      <c r="H29" s="49">
        <v>6.6</v>
      </c>
      <c r="I29" s="49">
        <v>7.5</v>
      </c>
      <c r="J29" s="50">
        <v>43.6</v>
      </c>
    </row>
    <row r="30" spans="1:10" ht="15" thickBot="1" x14ac:dyDescent="0.4">
      <c r="A30" s="33"/>
      <c r="B30" s="34"/>
      <c r="C30" s="34"/>
      <c r="D30" s="34"/>
      <c r="E30" s="34"/>
      <c r="F30" s="35">
        <v>39.840000000000003</v>
      </c>
      <c r="G30" s="36"/>
      <c r="H30" s="36"/>
      <c r="I30" s="36"/>
      <c r="J30" s="37"/>
    </row>
    <row r="31" spans="1:10" ht="15" thickBot="1" x14ac:dyDescent="0.4">
      <c r="A31" s="33"/>
      <c r="B31" s="34"/>
      <c r="C31" s="34"/>
      <c r="D31" s="34"/>
      <c r="E31" s="34"/>
      <c r="F31" s="35"/>
      <c r="G31" s="36"/>
      <c r="H31" s="36"/>
      <c r="I31" s="36"/>
      <c r="J3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sqref="A1:O32"/>
    </sheetView>
  </sheetViews>
  <sheetFormatPr defaultRowHeight="14.5" x14ac:dyDescent="0.35"/>
  <cols>
    <col min="12" max="12" width="15" customWidth="1"/>
    <col min="13" max="13" width="11.1796875" customWidth="1"/>
  </cols>
  <sheetData>
    <row r="1" spans="1:15" x14ac:dyDescent="0.35">
      <c r="A1" s="94"/>
      <c r="B1" s="94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31" t="s">
        <v>61</v>
      </c>
    </row>
    <row r="2" spans="1:15" ht="15.5" x14ac:dyDescent="0.35">
      <c r="A2" s="93" t="s">
        <v>62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thickBot="1" x14ac:dyDescent="0.4">
      <c r="A3" s="132"/>
      <c r="B3" s="94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.5" thickTop="1" x14ac:dyDescent="0.35">
      <c r="A4" s="133" t="s">
        <v>33</v>
      </c>
      <c r="B4" s="134" t="s">
        <v>34</v>
      </c>
      <c r="C4" s="134" t="s">
        <v>35</v>
      </c>
      <c r="D4" s="135" t="s">
        <v>36</v>
      </c>
      <c r="E4" s="136"/>
      <c r="F4" s="137"/>
      <c r="G4" s="134" t="s">
        <v>37</v>
      </c>
      <c r="H4" s="135" t="s">
        <v>38</v>
      </c>
      <c r="I4" s="136"/>
      <c r="J4" s="136"/>
      <c r="K4" s="137"/>
      <c r="L4" s="135" t="s">
        <v>39</v>
      </c>
      <c r="M4" s="136"/>
      <c r="N4" s="136"/>
      <c r="O4" s="138"/>
    </row>
    <row r="5" spans="1:15" ht="30.5" thickBot="1" x14ac:dyDescent="0.4">
      <c r="A5" s="139"/>
      <c r="B5" s="140"/>
      <c r="C5" s="140"/>
      <c r="D5" s="141" t="s">
        <v>11</v>
      </c>
      <c r="E5" s="141" t="s">
        <v>12</v>
      </c>
      <c r="F5" s="141" t="s">
        <v>13</v>
      </c>
      <c r="G5" s="140"/>
      <c r="H5" s="141" t="s">
        <v>40</v>
      </c>
      <c r="I5" s="141" t="s">
        <v>41</v>
      </c>
      <c r="J5" s="141" t="s">
        <v>42</v>
      </c>
      <c r="K5" s="141" t="s">
        <v>43</v>
      </c>
      <c r="L5" s="141" t="s">
        <v>44</v>
      </c>
      <c r="M5" s="141" t="s">
        <v>45</v>
      </c>
      <c r="N5" s="141" t="s">
        <v>46</v>
      </c>
      <c r="O5" s="142" t="s">
        <v>47</v>
      </c>
    </row>
    <row r="6" spans="1:15" ht="16" thickTop="1" x14ac:dyDescent="0.35">
      <c r="A6" s="143" t="s">
        <v>48</v>
      </c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93" x14ac:dyDescent="0.35">
      <c r="A7" s="106" t="s">
        <v>63</v>
      </c>
      <c r="B7" s="56" t="s">
        <v>64</v>
      </c>
      <c r="C7" s="57">
        <v>170</v>
      </c>
      <c r="D7" s="58">
        <v>13.97</v>
      </c>
      <c r="E7" s="58">
        <v>5.2130000000000001</v>
      </c>
      <c r="F7" s="58">
        <v>39.340000000000003</v>
      </c>
      <c r="G7" s="58">
        <v>257.19</v>
      </c>
      <c r="H7" s="58">
        <v>0.21</v>
      </c>
      <c r="I7" s="58">
        <v>0.02</v>
      </c>
      <c r="J7" s="58">
        <v>182</v>
      </c>
      <c r="K7" s="58">
        <v>0.72</v>
      </c>
      <c r="L7" s="58">
        <v>135.82</v>
      </c>
      <c r="M7" s="58">
        <v>184.55</v>
      </c>
      <c r="N7" s="58">
        <v>40</v>
      </c>
      <c r="O7" s="58">
        <v>0.5</v>
      </c>
    </row>
    <row r="8" spans="1:15" ht="77.5" x14ac:dyDescent="0.35">
      <c r="A8" s="106" t="s">
        <v>65</v>
      </c>
      <c r="B8" s="56" t="s">
        <v>66</v>
      </c>
      <c r="C8" s="57">
        <v>60</v>
      </c>
      <c r="D8" s="58">
        <v>2.74</v>
      </c>
      <c r="E8" s="58">
        <v>13.84</v>
      </c>
      <c r="F8" s="58">
        <v>18</v>
      </c>
      <c r="G8" s="58">
        <v>207.52</v>
      </c>
      <c r="H8" s="58">
        <v>0.05</v>
      </c>
      <c r="I8" s="58">
        <v>0</v>
      </c>
      <c r="J8" s="58">
        <v>60</v>
      </c>
      <c r="K8" s="58">
        <v>0.3</v>
      </c>
      <c r="L8" s="58">
        <v>49.2</v>
      </c>
      <c r="M8" s="58">
        <v>13</v>
      </c>
      <c r="N8" s="58">
        <v>6.05</v>
      </c>
      <c r="O8" s="58">
        <v>1.28</v>
      </c>
    </row>
    <row r="9" spans="1:15" ht="77.5" x14ac:dyDescent="0.35">
      <c r="A9" s="96" t="s">
        <v>67</v>
      </c>
      <c r="B9" s="97" t="s">
        <v>68</v>
      </c>
      <c r="C9" s="108">
        <v>200</v>
      </c>
      <c r="D9" s="98">
        <v>2.2000000000000002</v>
      </c>
      <c r="E9" s="98">
        <v>2.2000000000000002</v>
      </c>
      <c r="F9" s="98">
        <v>22.4</v>
      </c>
      <c r="G9" s="98">
        <v>118</v>
      </c>
      <c r="H9" s="98">
        <v>0.02</v>
      </c>
      <c r="I9" s="98">
        <v>0.2</v>
      </c>
      <c r="J9" s="98">
        <v>0.01</v>
      </c>
      <c r="K9" s="98">
        <v>0</v>
      </c>
      <c r="L9" s="98">
        <v>62</v>
      </c>
      <c r="M9" s="98">
        <v>71</v>
      </c>
      <c r="N9" s="98">
        <v>23</v>
      </c>
      <c r="O9" s="99">
        <v>1</v>
      </c>
    </row>
    <row r="10" spans="1:15" ht="62" x14ac:dyDescent="0.35">
      <c r="A10" s="106" t="s">
        <v>51</v>
      </c>
      <c r="B10" s="56" t="s">
        <v>69</v>
      </c>
      <c r="C10" s="57">
        <v>100</v>
      </c>
      <c r="D10" s="71">
        <v>0.9</v>
      </c>
      <c r="E10" s="71">
        <v>0.2</v>
      </c>
      <c r="F10" s="71">
        <v>8.1</v>
      </c>
      <c r="G10" s="71">
        <v>43</v>
      </c>
      <c r="H10" s="71">
        <v>0.04</v>
      </c>
      <c r="I10" s="71">
        <v>60</v>
      </c>
      <c r="J10" s="71">
        <v>0</v>
      </c>
      <c r="K10" s="71">
        <v>0.2</v>
      </c>
      <c r="L10" s="71">
        <v>34</v>
      </c>
      <c r="M10" s="71">
        <v>23</v>
      </c>
      <c r="N10" s="71">
        <v>13</v>
      </c>
      <c r="O10" s="72">
        <v>0.3</v>
      </c>
    </row>
    <row r="11" spans="1:15" ht="16" thickBot="1" x14ac:dyDescent="0.4">
      <c r="A11" s="120" t="s">
        <v>49</v>
      </c>
      <c r="B11" s="121"/>
      <c r="C11" s="100">
        <v>500</v>
      </c>
      <c r="D11" s="101">
        <f>SUM(D7:D10)</f>
        <v>19.809999999999999</v>
      </c>
      <c r="E11" s="101">
        <f t="shared" ref="E11:O11" si="0">SUM(E7:E10)</f>
        <v>21.452999999999999</v>
      </c>
      <c r="F11" s="101">
        <f t="shared" si="0"/>
        <v>87.84</v>
      </c>
      <c r="G11" s="101">
        <f t="shared" si="0"/>
        <v>625.71</v>
      </c>
      <c r="H11" s="101">
        <f t="shared" si="0"/>
        <v>0.32</v>
      </c>
      <c r="I11" s="101">
        <f t="shared" si="0"/>
        <v>60.22</v>
      </c>
      <c r="J11" s="101">
        <f t="shared" si="0"/>
        <v>242.01</v>
      </c>
      <c r="K11" s="101">
        <f t="shared" si="0"/>
        <v>1.22</v>
      </c>
      <c r="L11" s="101">
        <f t="shared" si="0"/>
        <v>281.02</v>
      </c>
      <c r="M11" s="101">
        <f t="shared" si="0"/>
        <v>291.55</v>
      </c>
      <c r="N11" s="101">
        <f t="shared" si="0"/>
        <v>82.05</v>
      </c>
      <c r="O11" s="101">
        <f t="shared" si="0"/>
        <v>3.08</v>
      </c>
    </row>
    <row r="12" spans="1:15" ht="16" thickTop="1" x14ac:dyDescent="0.35">
      <c r="A12" s="147" t="s">
        <v>50</v>
      </c>
      <c r="B12" s="148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</row>
    <row r="13" spans="1:15" ht="46.5" x14ac:dyDescent="0.35">
      <c r="A13" s="152" t="s">
        <v>70</v>
      </c>
      <c r="B13" s="97" t="s">
        <v>71</v>
      </c>
      <c r="C13" s="108">
        <v>60</v>
      </c>
      <c r="D13" s="98">
        <v>1.2</v>
      </c>
      <c r="E13" s="98">
        <v>5.4</v>
      </c>
      <c r="F13" s="98">
        <v>5.12</v>
      </c>
      <c r="G13" s="98">
        <v>73.2</v>
      </c>
      <c r="H13" s="98">
        <v>0.01</v>
      </c>
      <c r="I13" s="98">
        <v>4.2</v>
      </c>
      <c r="J13" s="98">
        <v>0</v>
      </c>
      <c r="K13" s="98">
        <v>0</v>
      </c>
      <c r="L13" s="98">
        <v>24.6</v>
      </c>
      <c r="M13" s="98">
        <v>22.2</v>
      </c>
      <c r="N13" s="98">
        <v>9</v>
      </c>
      <c r="O13" s="98">
        <v>0.42</v>
      </c>
    </row>
    <row r="14" spans="1:15" ht="62" x14ac:dyDescent="0.35">
      <c r="A14" s="106" t="s">
        <v>72</v>
      </c>
      <c r="B14" s="56" t="s">
        <v>73</v>
      </c>
      <c r="C14" s="57">
        <v>230</v>
      </c>
      <c r="D14" s="58">
        <v>2.1160000000000001</v>
      </c>
      <c r="E14" s="58">
        <v>3.91</v>
      </c>
      <c r="F14" s="58">
        <v>13.914999999999999</v>
      </c>
      <c r="G14" s="58">
        <v>99.36</v>
      </c>
      <c r="H14" s="58">
        <v>0.1794</v>
      </c>
      <c r="I14" s="58">
        <v>7.9810000000000008</v>
      </c>
      <c r="J14" s="58">
        <v>104</v>
      </c>
      <c r="K14" s="58">
        <v>0.20699999999999999</v>
      </c>
      <c r="L14" s="58">
        <v>17.48</v>
      </c>
      <c r="M14" s="58">
        <v>59.33</v>
      </c>
      <c r="N14" s="58">
        <v>23.46</v>
      </c>
      <c r="O14" s="58">
        <v>0.24</v>
      </c>
    </row>
    <row r="15" spans="1:15" ht="108.5" x14ac:dyDescent="0.35">
      <c r="A15" s="153" t="s">
        <v>74</v>
      </c>
      <c r="B15" s="154" t="s">
        <v>75</v>
      </c>
      <c r="C15" s="108">
        <v>200</v>
      </c>
      <c r="D15" s="98">
        <v>17.7</v>
      </c>
      <c r="E15" s="98">
        <v>17.2</v>
      </c>
      <c r="F15" s="98">
        <v>16.7</v>
      </c>
      <c r="G15" s="98">
        <v>292.44</v>
      </c>
      <c r="H15" s="98">
        <v>0.23</v>
      </c>
      <c r="I15" s="98">
        <v>8.8699999999999992</v>
      </c>
      <c r="J15" s="98">
        <v>180</v>
      </c>
      <c r="K15" s="98">
        <v>0.56999999999999995</v>
      </c>
      <c r="L15" s="98">
        <v>237.15</v>
      </c>
      <c r="M15" s="98">
        <v>223.6</v>
      </c>
      <c r="N15" s="98">
        <v>3.02</v>
      </c>
      <c r="O15" s="155">
        <v>0.05</v>
      </c>
    </row>
    <row r="16" spans="1:15" ht="56" x14ac:dyDescent="0.35">
      <c r="A16" s="106" t="s">
        <v>60</v>
      </c>
      <c r="B16" s="56" t="s">
        <v>58</v>
      </c>
      <c r="C16" s="57">
        <v>70</v>
      </c>
      <c r="D16" s="58">
        <v>5.32</v>
      </c>
      <c r="E16" s="58">
        <v>0.56000000000000005</v>
      </c>
      <c r="F16" s="58">
        <v>34.44</v>
      </c>
      <c r="G16" s="58">
        <v>164.5</v>
      </c>
      <c r="H16" s="58">
        <v>7.6999999999999999E-2</v>
      </c>
      <c r="I16" s="58">
        <v>0</v>
      </c>
      <c r="J16" s="58">
        <v>0</v>
      </c>
      <c r="K16" s="58">
        <v>0.77</v>
      </c>
      <c r="L16" s="58">
        <v>14</v>
      </c>
      <c r="M16" s="58">
        <v>45.5</v>
      </c>
      <c r="N16" s="58">
        <v>9.8000000000000007</v>
      </c>
      <c r="O16" s="58">
        <v>0.77</v>
      </c>
    </row>
    <row r="17" spans="1:15" ht="56" x14ac:dyDescent="0.35">
      <c r="A17" s="106" t="s">
        <v>51</v>
      </c>
      <c r="B17" s="56" t="s">
        <v>76</v>
      </c>
      <c r="C17" s="57">
        <v>100</v>
      </c>
      <c r="D17" s="58">
        <v>1.5</v>
      </c>
      <c r="E17" s="58">
        <v>0.5</v>
      </c>
      <c r="F17" s="58">
        <v>21</v>
      </c>
      <c r="G17" s="58">
        <v>96</v>
      </c>
      <c r="H17" s="58">
        <v>0.04</v>
      </c>
      <c r="I17" s="58">
        <v>10</v>
      </c>
      <c r="J17" s="58">
        <v>0</v>
      </c>
      <c r="K17" s="58">
        <v>0.4</v>
      </c>
      <c r="L17" s="58">
        <v>8</v>
      </c>
      <c r="M17" s="58">
        <v>28</v>
      </c>
      <c r="N17" s="58">
        <v>42</v>
      </c>
      <c r="O17" s="66">
        <v>0.6</v>
      </c>
    </row>
    <row r="18" spans="1:15" ht="62" x14ac:dyDescent="0.35">
      <c r="A18" s="106" t="s">
        <v>77</v>
      </c>
      <c r="B18" s="107" t="s">
        <v>78</v>
      </c>
      <c r="C18" s="57">
        <v>200</v>
      </c>
      <c r="D18" s="58">
        <v>0.5</v>
      </c>
      <c r="E18" s="58">
        <v>0</v>
      </c>
      <c r="F18" s="58">
        <v>27</v>
      </c>
      <c r="G18" s="58">
        <v>110</v>
      </c>
      <c r="H18" s="58">
        <v>0.01</v>
      </c>
      <c r="I18" s="58">
        <v>0.5</v>
      </c>
      <c r="J18" s="58">
        <v>0</v>
      </c>
      <c r="K18" s="58">
        <v>0</v>
      </c>
      <c r="L18" s="58">
        <v>28</v>
      </c>
      <c r="M18" s="58">
        <v>19</v>
      </c>
      <c r="N18" s="58">
        <v>7</v>
      </c>
      <c r="O18" s="66">
        <v>0.14000000000000001</v>
      </c>
    </row>
    <row r="19" spans="1:15" ht="16" thickBot="1" x14ac:dyDescent="0.4">
      <c r="A19" s="120" t="s">
        <v>59</v>
      </c>
      <c r="B19" s="121"/>
      <c r="C19" s="100">
        <f>SUM(C13:C18)</f>
        <v>860</v>
      </c>
      <c r="D19" s="101">
        <f t="shared" ref="D19:O19" si="1">SUM(D13:D18)</f>
        <v>28.335999999999999</v>
      </c>
      <c r="E19" s="101">
        <f t="shared" si="1"/>
        <v>27.569999999999997</v>
      </c>
      <c r="F19" s="101">
        <f t="shared" si="1"/>
        <v>118.175</v>
      </c>
      <c r="G19" s="101">
        <f t="shared" si="1"/>
        <v>835.5</v>
      </c>
      <c r="H19" s="101">
        <f t="shared" si="1"/>
        <v>0.5464</v>
      </c>
      <c r="I19" s="101">
        <f t="shared" si="1"/>
        <v>31.551000000000002</v>
      </c>
      <c r="J19" s="101">
        <f t="shared" si="1"/>
        <v>284</v>
      </c>
      <c r="K19" s="101">
        <f t="shared" si="1"/>
        <v>1.9470000000000001</v>
      </c>
      <c r="L19" s="101">
        <f t="shared" si="1"/>
        <v>329.23</v>
      </c>
      <c r="M19" s="101">
        <f t="shared" si="1"/>
        <v>397.63</v>
      </c>
      <c r="N19" s="101">
        <f t="shared" si="1"/>
        <v>94.28</v>
      </c>
      <c r="O19" s="102">
        <f t="shared" si="1"/>
        <v>2.2200000000000002</v>
      </c>
    </row>
    <row r="20" spans="1:15" ht="16" thickTop="1" x14ac:dyDescent="0.35">
      <c r="A20" s="147" t="s">
        <v>52</v>
      </c>
      <c r="B20" s="148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/>
    </row>
    <row r="21" spans="1:15" ht="93" x14ac:dyDescent="0.35">
      <c r="A21" s="156" t="s">
        <v>79</v>
      </c>
      <c r="B21" s="157" t="s">
        <v>80</v>
      </c>
      <c r="C21" s="158">
        <v>120</v>
      </c>
      <c r="D21" s="159">
        <v>9.1</v>
      </c>
      <c r="E21" s="159">
        <v>9.4</v>
      </c>
      <c r="F21" s="159">
        <v>18.8</v>
      </c>
      <c r="G21" s="159">
        <v>195.7</v>
      </c>
      <c r="H21" s="159">
        <v>0.02</v>
      </c>
      <c r="I21" s="159">
        <v>1.998</v>
      </c>
      <c r="J21" s="159">
        <v>1.8898999999999999E-2</v>
      </c>
      <c r="K21" s="159">
        <v>0.21</v>
      </c>
      <c r="L21" s="159">
        <v>18.28</v>
      </c>
      <c r="M21" s="159">
        <v>7.7</v>
      </c>
      <c r="N21" s="159">
        <v>19.983000000000001</v>
      </c>
      <c r="O21" s="160">
        <v>0.64</v>
      </c>
    </row>
    <row r="22" spans="1:15" ht="77.5" x14ac:dyDescent="0.35">
      <c r="A22" s="106" t="s">
        <v>81</v>
      </c>
      <c r="B22" s="161" t="s">
        <v>82</v>
      </c>
      <c r="C22" s="57">
        <v>150</v>
      </c>
      <c r="D22" s="58">
        <v>6.68</v>
      </c>
      <c r="E22" s="58">
        <v>3.68</v>
      </c>
      <c r="F22" s="58">
        <v>39.450000000000003</v>
      </c>
      <c r="G22" s="58">
        <v>217.64</v>
      </c>
      <c r="H22" s="58">
        <v>5.7000000000000002E-2</v>
      </c>
      <c r="I22" s="58">
        <v>0</v>
      </c>
      <c r="J22" s="58">
        <v>175</v>
      </c>
      <c r="K22" s="58">
        <v>0.79500000000000004</v>
      </c>
      <c r="L22" s="58">
        <v>70.28</v>
      </c>
      <c r="M22" s="58">
        <v>177.95</v>
      </c>
      <c r="N22" s="58">
        <v>8.1</v>
      </c>
      <c r="O22" s="58">
        <v>0.08</v>
      </c>
    </row>
    <row r="23" spans="1:15" ht="56" x14ac:dyDescent="0.35">
      <c r="A23" s="96" t="s">
        <v>60</v>
      </c>
      <c r="B23" s="97" t="s">
        <v>58</v>
      </c>
      <c r="C23" s="108">
        <v>25</v>
      </c>
      <c r="D23" s="98">
        <v>1.9</v>
      </c>
      <c r="E23" s="98">
        <v>0.2</v>
      </c>
      <c r="F23" s="98">
        <v>12.3</v>
      </c>
      <c r="G23" s="98">
        <v>58.75</v>
      </c>
      <c r="H23" s="98">
        <v>2.75E-2</v>
      </c>
      <c r="I23" s="98">
        <v>0</v>
      </c>
      <c r="J23" s="98">
        <v>0</v>
      </c>
      <c r="K23" s="98">
        <v>0.27500000000000002</v>
      </c>
      <c r="L23" s="98">
        <v>5</v>
      </c>
      <c r="M23" s="98">
        <v>16.25</v>
      </c>
      <c r="N23" s="98">
        <v>3.5</v>
      </c>
      <c r="O23" s="98">
        <v>0.27500000000000002</v>
      </c>
    </row>
    <row r="24" spans="1:15" ht="77.5" x14ac:dyDescent="0.35">
      <c r="A24" s="162" t="s">
        <v>83</v>
      </c>
      <c r="B24" s="161" t="s">
        <v>84</v>
      </c>
      <c r="C24" s="163">
        <v>200</v>
      </c>
      <c r="D24" s="164">
        <v>0.3</v>
      </c>
      <c r="E24" s="164">
        <v>0.1</v>
      </c>
      <c r="F24" s="164">
        <v>17.2</v>
      </c>
      <c r="G24" s="164">
        <v>71</v>
      </c>
      <c r="H24" s="164">
        <v>0.01</v>
      </c>
      <c r="I24" s="164">
        <v>24</v>
      </c>
      <c r="J24" s="164">
        <v>0</v>
      </c>
      <c r="K24" s="164">
        <v>0</v>
      </c>
      <c r="L24" s="164">
        <v>11</v>
      </c>
      <c r="M24" s="164">
        <v>10</v>
      </c>
      <c r="N24" s="164">
        <v>9</v>
      </c>
      <c r="O24" s="165">
        <v>0.4</v>
      </c>
    </row>
    <row r="25" spans="1:15" ht="16" thickBot="1" x14ac:dyDescent="0.4">
      <c r="A25" s="124" t="s">
        <v>85</v>
      </c>
      <c r="B25" s="125"/>
      <c r="C25" s="100">
        <f>SUM(C21:C24)</f>
        <v>495</v>
      </c>
      <c r="D25" s="101">
        <f t="shared" ref="D25:O25" si="2">SUM(D21:D24)</f>
        <v>17.98</v>
      </c>
      <c r="E25" s="101">
        <f t="shared" si="2"/>
        <v>13.379999999999999</v>
      </c>
      <c r="F25" s="101">
        <f t="shared" si="2"/>
        <v>87.75</v>
      </c>
      <c r="G25" s="101">
        <f t="shared" si="2"/>
        <v>543.08999999999992</v>
      </c>
      <c r="H25" s="101">
        <f t="shared" si="2"/>
        <v>0.11449999999999999</v>
      </c>
      <c r="I25" s="101">
        <f t="shared" si="2"/>
        <v>25.998000000000001</v>
      </c>
      <c r="J25" s="101">
        <f t="shared" si="2"/>
        <v>175.018899</v>
      </c>
      <c r="K25" s="101">
        <f t="shared" si="2"/>
        <v>1.2800000000000002</v>
      </c>
      <c r="L25" s="101">
        <f t="shared" si="2"/>
        <v>104.56</v>
      </c>
      <c r="M25" s="101">
        <f t="shared" si="2"/>
        <v>211.89999999999998</v>
      </c>
      <c r="N25" s="101">
        <f t="shared" si="2"/>
        <v>40.582999999999998</v>
      </c>
      <c r="O25" s="102">
        <f t="shared" si="2"/>
        <v>1.395</v>
      </c>
    </row>
    <row r="26" spans="1:15" ht="16" thickTop="1" x14ac:dyDescent="0.35">
      <c r="A26" s="118" t="s">
        <v>53</v>
      </c>
      <c r="B26" s="119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5" ht="56" x14ac:dyDescent="0.35">
      <c r="A27" s="166" t="s">
        <v>56</v>
      </c>
      <c r="B27" s="167" t="s">
        <v>86</v>
      </c>
      <c r="C27" s="57">
        <v>200</v>
      </c>
      <c r="D27" s="71">
        <v>5.8</v>
      </c>
      <c r="E27" s="71">
        <v>5</v>
      </c>
      <c r="F27" s="71">
        <v>8</v>
      </c>
      <c r="G27" s="71">
        <v>100</v>
      </c>
      <c r="H27" s="71">
        <v>0.08</v>
      </c>
      <c r="I27" s="71">
        <v>11.4</v>
      </c>
      <c r="J27" s="71">
        <v>0.04</v>
      </c>
      <c r="K27" s="71">
        <v>0</v>
      </c>
      <c r="L27" s="71">
        <v>240</v>
      </c>
      <c r="M27" s="71">
        <v>180</v>
      </c>
      <c r="N27" s="71">
        <v>28</v>
      </c>
      <c r="O27" s="168">
        <v>0.2</v>
      </c>
    </row>
    <row r="28" spans="1:15" ht="56" x14ac:dyDescent="0.35">
      <c r="A28" s="96" t="s">
        <v>87</v>
      </c>
      <c r="B28" s="169" t="s">
        <v>88</v>
      </c>
      <c r="C28" s="170">
        <v>50</v>
      </c>
      <c r="D28" s="171">
        <v>6.6</v>
      </c>
      <c r="E28" s="171">
        <v>7.5</v>
      </c>
      <c r="F28" s="171">
        <v>43.6</v>
      </c>
      <c r="G28" s="171">
        <v>268.3</v>
      </c>
      <c r="H28" s="171">
        <v>0.06</v>
      </c>
      <c r="I28" s="171">
        <v>0.08</v>
      </c>
      <c r="J28" s="171">
        <v>7.0000000000000007E-2</v>
      </c>
      <c r="K28" s="171">
        <v>0.6</v>
      </c>
      <c r="L28" s="171">
        <v>15.8</v>
      </c>
      <c r="M28" s="171">
        <v>47.5</v>
      </c>
      <c r="N28" s="171">
        <v>10</v>
      </c>
      <c r="O28" s="171">
        <v>0.7</v>
      </c>
    </row>
    <row r="29" spans="1:15" ht="16" thickBot="1" x14ac:dyDescent="0.4">
      <c r="A29" s="124" t="s">
        <v>54</v>
      </c>
      <c r="B29" s="125"/>
      <c r="C29" s="172"/>
      <c r="D29" s="112">
        <f>SUM(D27:D28)</f>
        <v>12.399999999999999</v>
      </c>
      <c r="E29" s="112">
        <f t="shared" ref="E29:O29" si="3">SUM(E27:E28)</f>
        <v>12.5</v>
      </c>
      <c r="F29" s="112">
        <f>SUM(F27:F28)</f>
        <v>51.6</v>
      </c>
      <c r="G29" s="112">
        <f>SUM(G27:G28)</f>
        <v>368.3</v>
      </c>
      <c r="H29" s="112">
        <f t="shared" si="3"/>
        <v>0.14000000000000001</v>
      </c>
      <c r="I29" s="112">
        <f t="shared" si="3"/>
        <v>11.48</v>
      </c>
      <c r="J29" s="112">
        <f t="shared" si="3"/>
        <v>0.11000000000000001</v>
      </c>
      <c r="K29" s="112">
        <f t="shared" si="3"/>
        <v>0.6</v>
      </c>
      <c r="L29" s="112">
        <f t="shared" si="3"/>
        <v>255.8</v>
      </c>
      <c r="M29" s="112">
        <f t="shared" si="3"/>
        <v>227.5</v>
      </c>
      <c r="N29" s="112">
        <f t="shared" si="3"/>
        <v>38</v>
      </c>
      <c r="O29" s="113">
        <f t="shared" si="3"/>
        <v>0.89999999999999991</v>
      </c>
    </row>
    <row r="30" spans="1:15" ht="16" thickTop="1" thickBot="1" x14ac:dyDescent="0.4">
      <c r="A30" s="126" t="s">
        <v>89</v>
      </c>
      <c r="B30" s="127"/>
      <c r="C30" s="128"/>
      <c r="D30" s="112">
        <f t="shared" ref="D30:O30" si="4">D11+D19+D25</f>
        <v>66.126000000000005</v>
      </c>
      <c r="E30" s="112">
        <f t="shared" si="4"/>
        <v>62.402999999999992</v>
      </c>
      <c r="F30" s="112">
        <f t="shared" si="4"/>
        <v>293.76499999999999</v>
      </c>
      <c r="G30" s="112">
        <f t="shared" si="4"/>
        <v>2004.3</v>
      </c>
      <c r="H30" s="112">
        <f t="shared" si="4"/>
        <v>0.98090000000000011</v>
      </c>
      <c r="I30" s="112">
        <f t="shared" si="4"/>
        <v>117.76900000000001</v>
      </c>
      <c r="J30" s="112">
        <f t="shared" si="4"/>
        <v>701.02889900000002</v>
      </c>
      <c r="K30" s="112">
        <f t="shared" si="4"/>
        <v>4.4470000000000001</v>
      </c>
      <c r="L30" s="112">
        <f t="shared" si="4"/>
        <v>714.81</v>
      </c>
      <c r="M30" s="112">
        <f t="shared" si="4"/>
        <v>901.08</v>
      </c>
      <c r="N30" s="112">
        <f t="shared" si="4"/>
        <v>216.91299999999998</v>
      </c>
      <c r="O30" s="113">
        <f t="shared" si="4"/>
        <v>6.6950000000000003</v>
      </c>
    </row>
    <row r="31" spans="1:15" ht="16" thickTop="1" thickBot="1" x14ac:dyDescent="0.4">
      <c r="A31" s="126" t="s">
        <v>90</v>
      </c>
      <c r="B31" s="127"/>
      <c r="C31" s="128"/>
      <c r="D31" s="112">
        <f t="shared" ref="D31:O31" si="5">D11+D19+D29</f>
        <v>60.545999999999999</v>
      </c>
      <c r="E31" s="112">
        <f t="shared" si="5"/>
        <v>61.522999999999996</v>
      </c>
      <c r="F31" s="112">
        <f t="shared" si="5"/>
        <v>257.61500000000001</v>
      </c>
      <c r="G31" s="112">
        <f t="shared" si="5"/>
        <v>1829.51</v>
      </c>
      <c r="H31" s="112">
        <f t="shared" si="5"/>
        <v>1.0064000000000002</v>
      </c>
      <c r="I31" s="112">
        <f t="shared" si="5"/>
        <v>103.251</v>
      </c>
      <c r="J31" s="112">
        <f t="shared" si="5"/>
        <v>526.12</v>
      </c>
      <c r="K31" s="112">
        <f t="shared" si="5"/>
        <v>3.7669999999999999</v>
      </c>
      <c r="L31" s="112">
        <f t="shared" si="5"/>
        <v>866.05</v>
      </c>
      <c r="M31" s="112">
        <f t="shared" si="5"/>
        <v>916.68000000000006</v>
      </c>
      <c r="N31" s="112">
        <f t="shared" si="5"/>
        <v>214.32999999999998</v>
      </c>
      <c r="O31" s="113">
        <f t="shared" si="5"/>
        <v>6.2000000000000011</v>
      </c>
    </row>
    <row r="32" spans="1:15" ht="16.5" thickTop="1" thickBot="1" x14ac:dyDescent="0.4">
      <c r="A32" s="129" t="s">
        <v>91</v>
      </c>
      <c r="B32" s="130"/>
      <c r="C32" s="114"/>
      <c r="D32" s="112">
        <f>D11+D19+D25+D28</f>
        <v>72.725999999999999</v>
      </c>
      <c r="E32" s="112">
        <f t="shared" ref="E32:O32" si="6">E11+E19+E25+E29</f>
        <v>74.902999999999992</v>
      </c>
      <c r="F32" s="112">
        <f>F11+F19+F25+F29</f>
        <v>345.36500000000001</v>
      </c>
      <c r="G32" s="112">
        <f t="shared" si="6"/>
        <v>2372.6</v>
      </c>
      <c r="H32" s="112">
        <f t="shared" si="6"/>
        <v>1.1209000000000002</v>
      </c>
      <c r="I32" s="112">
        <f t="shared" si="6"/>
        <v>129.249</v>
      </c>
      <c r="J32" s="112">
        <f t="shared" si="6"/>
        <v>701.13889900000004</v>
      </c>
      <c r="K32" s="112">
        <f t="shared" si="6"/>
        <v>5.0469999999999997</v>
      </c>
      <c r="L32" s="112">
        <f t="shared" si="6"/>
        <v>970.6099999999999</v>
      </c>
      <c r="M32" s="112">
        <f t="shared" si="6"/>
        <v>1128.58</v>
      </c>
      <c r="N32" s="112">
        <f t="shared" si="6"/>
        <v>254.91299999999998</v>
      </c>
      <c r="O32" s="113">
        <f t="shared" si="6"/>
        <v>7.5950000000000006</v>
      </c>
    </row>
    <row r="33" spans="1:15" ht="16.5" thickTop="1" thickBot="1" x14ac:dyDescent="0.4">
      <c r="A33" s="122"/>
      <c r="B33" s="123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4"/>
    </row>
    <row r="34" spans="1:15" ht="16.5" thickTop="1" thickBot="1" x14ac:dyDescent="0.4">
      <c r="A34" s="122"/>
      <c r="B34" s="123"/>
      <c r="C34" s="53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/>
    </row>
    <row r="35" spans="1:15" ht="16.5" thickTop="1" thickBot="1" x14ac:dyDescent="0.4">
      <c r="A35" s="122"/>
      <c r="B35" s="123"/>
      <c r="C35" s="5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4"/>
    </row>
    <row r="36" spans="1:15" ht="15" thickTop="1" x14ac:dyDescent="0.35">
      <c r="A36" s="51"/>
      <c r="B36" s="51"/>
      <c r="C36" s="5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</sheetData>
  <mergeCells count="21">
    <mergeCell ref="A32:B32"/>
    <mergeCell ref="A31:C31"/>
    <mergeCell ref="A4:A5"/>
    <mergeCell ref="B4:B5"/>
    <mergeCell ref="C4:C5"/>
    <mergeCell ref="A6:B6"/>
    <mergeCell ref="A11:B11"/>
    <mergeCell ref="A12:B12"/>
    <mergeCell ref="A19:B19"/>
    <mergeCell ref="A20:B20"/>
    <mergeCell ref="A25:B25"/>
    <mergeCell ref="A26:B26"/>
    <mergeCell ref="A29:B29"/>
    <mergeCell ref="A30:C30"/>
    <mergeCell ref="A35:B35"/>
    <mergeCell ref="A34:B34"/>
    <mergeCell ref="A33:B33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2022-03-09T12:49:19Z</dcterms:modified>
</cp:coreProperties>
</file>