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еню испр\"/>
    </mc:Choice>
  </mc:AlternateContent>
  <bookViews>
    <workbookView xWindow="0" yWindow="0" windowWidth="7480" windowHeight="434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2" l="1"/>
  <c r="N27" i="2"/>
  <c r="M27" i="2"/>
  <c r="M29" i="2" s="1"/>
  <c r="L27" i="2"/>
  <c r="L29" i="2" s="1"/>
  <c r="K27" i="2"/>
  <c r="J27" i="2"/>
  <c r="I27" i="2"/>
  <c r="I29" i="2" s="1"/>
  <c r="H27" i="2"/>
  <c r="G27" i="2"/>
  <c r="F27" i="2"/>
  <c r="E27" i="2"/>
  <c r="E29" i="2" s="1"/>
  <c r="D27" i="2"/>
  <c r="O23" i="2"/>
  <c r="O30" i="2" s="1"/>
  <c r="N23" i="2"/>
  <c r="N30" i="2" s="1"/>
  <c r="M23" i="2"/>
  <c r="M28" i="2" s="1"/>
  <c r="L23" i="2"/>
  <c r="L30" i="2" s="1"/>
  <c r="K23" i="2"/>
  <c r="J23" i="2"/>
  <c r="I23" i="2"/>
  <c r="I28" i="2" s="1"/>
  <c r="H23" i="2"/>
  <c r="G23" i="2"/>
  <c r="F23" i="2"/>
  <c r="F28" i="2" s="1"/>
  <c r="E23" i="2"/>
  <c r="E30" i="2" s="1"/>
  <c r="D23" i="2"/>
  <c r="O17" i="2"/>
  <c r="N17" i="2"/>
  <c r="K17" i="2"/>
  <c r="J17" i="2"/>
  <c r="I17" i="2"/>
  <c r="I30" i="2" s="1"/>
  <c r="H17" i="2"/>
  <c r="G17" i="2"/>
  <c r="F17" i="2"/>
  <c r="E17" i="2"/>
  <c r="D17" i="2"/>
  <c r="H13" i="2"/>
  <c r="O9" i="2"/>
  <c r="O29" i="2" s="1"/>
  <c r="N9" i="2"/>
  <c r="N29" i="2" s="1"/>
  <c r="K9" i="2"/>
  <c r="K30" i="2" s="1"/>
  <c r="J9" i="2"/>
  <c r="J30" i="2" s="1"/>
  <c r="I9" i="2"/>
  <c r="H9" i="2"/>
  <c r="H29" i="2" s="1"/>
  <c r="G9" i="2"/>
  <c r="G29" i="2" s="1"/>
  <c r="F9" i="2"/>
  <c r="F29" i="2" s="1"/>
  <c r="E9" i="2"/>
  <c r="D9" i="2"/>
  <c r="D30" i="2" s="1"/>
  <c r="E28" i="2" l="1"/>
  <c r="M30" i="2"/>
  <c r="N28" i="2"/>
  <c r="J29" i="2"/>
  <c r="F30" i="2"/>
  <c r="G28" i="2"/>
  <c r="O28" i="2"/>
  <c r="K29" i="2"/>
  <c r="G30" i="2"/>
  <c r="H28" i="2"/>
  <c r="D29" i="2"/>
  <c r="H30" i="2"/>
  <c r="J28" i="2"/>
  <c r="K28" i="2"/>
  <c r="D28" i="2"/>
  <c r="L28" i="2"/>
</calcChain>
</file>

<file path=xl/sharedStrings.xml><?xml version="1.0" encoding="utf-8"?>
<sst xmlns="http://schemas.openxmlformats.org/spreadsheetml/2006/main" count="134" uniqueCount="107">
  <si>
    <t>Школа</t>
  </si>
  <si>
    <t>День</t>
  </si>
  <si>
    <t>Отд./корп</t>
  </si>
  <si>
    <t>МБОУ г.Мурманска "ООШ №26"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</si>
  <si>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</si>
  <si>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</si>
  <si>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</si>
  <si>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</si>
  <si>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</si>
  <si>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</si>
  <si>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</si>
  <si>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</si>
  <si>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</si>
  <si>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</si>
  <si>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</si>
  <si>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</si>
  <si>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</si>
  <si>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</si>
  <si>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</si>
  <si>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</si>
  <si>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</si>
  <si>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</si>
  <si>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</si>
  <si>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</si>
  <si>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</si>
  <si>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</si>
  <si>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</si>
  <si>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</si>
  <si>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</si>
  <si>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112урцп,Пермь 2013</t>
  </si>
  <si>
    <t>Полдник 25 %</t>
  </si>
  <si>
    <t>Полдник 15 %</t>
  </si>
  <si>
    <t>выпечка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</si>
  <si>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</si>
  <si>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</si>
  <si>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</si>
  <si>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</si>
  <si>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</si>
  <si>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</si>
  <si>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</si>
  <si>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</si>
  <si>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</si>
  <si>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</si>
  <si>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</si>
  <si>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</si>
  <si>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</si>
  <si>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</si>
  <si>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</si>
  <si>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</si>
  <si>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ИТОГО В ЗАВТРАК</t>
  </si>
  <si>
    <t>ОБЕД</t>
  </si>
  <si>
    <t>112 УРЦП, Пермь 2013</t>
  </si>
  <si>
    <t>ПОЛДНИК 20-25%</t>
  </si>
  <si>
    <t>ПОЛДНИК 15%</t>
  </si>
  <si>
    <t>ИТОГО В ПОЛДНИК 15%</t>
  </si>
  <si>
    <t>108урцп,Пермь 2013</t>
  </si>
  <si>
    <t>Хлеб пшеничный</t>
  </si>
  <si>
    <t xml:space="preserve"> 12-18</t>
  </si>
  <si>
    <t>108 УРЦП, Пермь 2013</t>
  </si>
  <si>
    <t>ИТОГО В ОБЕД</t>
  </si>
  <si>
    <t>ттк № 162</t>
  </si>
  <si>
    <t>Запеканка из творога с соусом шоколадным</t>
  </si>
  <si>
    <t>170/30</t>
  </si>
  <si>
    <t>501урцп,Пермь 2013</t>
  </si>
  <si>
    <t>Кофейный напиток с молоком</t>
  </si>
  <si>
    <t>Плоды свежие (груша)</t>
  </si>
  <si>
    <t>37урцп,Пермь 2018</t>
  </si>
  <si>
    <t>Салат из редьки с маслом</t>
  </si>
  <si>
    <t>ттк № 218</t>
  </si>
  <si>
    <t>Рассольник ленинградский</t>
  </si>
  <si>
    <t>ттк № 15</t>
  </si>
  <si>
    <t>Печень говяжья "по-строгановски"</t>
  </si>
  <si>
    <t>70/50</t>
  </si>
  <si>
    <t>414урцп,Пермь 2013</t>
  </si>
  <si>
    <t>Рис отварной</t>
  </si>
  <si>
    <t>508урцп,Пермь 2013</t>
  </si>
  <si>
    <t>Компот из смеси сухофруктов</t>
  </si>
  <si>
    <t>ттк № 135</t>
  </si>
  <si>
    <t>Омлет натуральный</t>
  </si>
  <si>
    <t>10.1.1скур</t>
  </si>
  <si>
    <t>Горошек зелёный</t>
  </si>
  <si>
    <t>519урцп,Пермь 2013</t>
  </si>
  <si>
    <t>Напиток из шиповника</t>
  </si>
  <si>
    <t>4.1.48скур</t>
  </si>
  <si>
    <t>Йогурт фруктово-ягодный</t>
  </si>
  <si>
    <t>541урцп,Пермь 2013</t>
  </si>
  <si>
    <t>Ватрушка с творогом</t>
  </si>
  <si>
    <t>Меню: 5 день</t>
  </si>
  <si>
    <t>ТТК № 164</t>
  </si>
  <si>
    <t>200/30</t>
  </si>
  <si>
    <t>501 УРЦП, Пермь 2013</t>
  </si>
  <si>
    <t>37 УРЦП, Пермь 2018</t>
  </si>
  <si>
    <t>ТТК № 219</t>
  </si>
  <si>
    <t>ТТК №15</t>
  </si>
  <si>
    <t>Печень говяжья " по-строгановски"</t>
  </si>
  <si>
    <t>414 УРЦП, Пермь 2013</t>
  </si>
  <si>
    <t>508 УРЦП, Пермь 2013</t>
  </si>
  <si>
    <t>ТТК  № 134</t>
  </si>
  <si>
    <t>Горошек зеленый</t>
  </si>
  <si>
    <t>519 УРЦП, Пермь 2013</t>
  </si>
  <si>
    <t>ИТОГО в ПОЛДНИК 20-25%</t>
  </si>
  <si>
    <t>пром.произв./ 4.1.48скур</t>
  </si>
  <si>
    <t xml:space="preserve">Йогурт фруктово-ягодный </t>
  </si>
  <si>
    <t>541 УРЦП, Пермь 2013</t>
  </si>
  <si>
    <t>ВСЕГО ЗА 5-Й ДЕНЬ полдник 20-25%</t>
  </si>
  <si>
    <t>ВСЕГО ЗА 5-Й ДЕНЬ полдник 15%</t>
  </si>
  <si>
    <t>ВСЕГО ЗА 5-Й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</si>
</sst>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0" fontId="6" fillId="0" borderId="0"/>
  </cellStyleXfs>
  <cellXfs count="1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1" xfId="0" applyBorder="1"/>
    <xf numFmtId="0" fontId="0" fillId="0" borderId="14" xfId="0" applyBorder="1"/>
    <xf numFmtId="2" fontId="0" fillId="2" borderId="6" xfId="0" applyNumberFormat="1" applyFill="1" applyBorder="1" applyProtection="1">
      <protection locked="0"/>
    </xf>
    <xf numFmtId="0" fontId="0" fillId="0" borderId="15" xfId="0" applyBorder="1"/>
    <xf numFmtId="0" fontId="4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4" fillId="2" borderId="4" xfId="0" applyFont="1" applyFill="1" applyBorder="1" applyAlignment="1" applyProtection="1">
      <alignment shrinkToFit="1"/>
      <protection locked="0"/>
    </xf>
    <xf numFmtId="0" fontId="0" fillId="3" borderId="5" xfId="0" applyFill="1" applyBorder="1"/>
    <xf numFmtId="0" fontId="0" fillId="0" borderId="16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4" fillId="3" borderId="4" xfId="0" applyFont="1" applyFill="1" applyBorder="1" applyAlignment="1" applyProtection="1">
      <alignment shrinkToFit="1"/>
      <protection locked="0"/>
    </xf>
    <xf numFmtId="0" fontId="0" fillId="0" borderId="18" xfId="0" applyBorder="1"/>
    <xf numFmtId="0" fontId="4" fillId="3" borderId="1" xfId="0" applyFont="1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0" borderId="19" xfId="0" applyBorder="1"/>
    <xf numFmtId="0" fontId="0" fillId="0" borderId="8" xfId="0" applyBorder="1"/>
    <xf numFmtId="2" fontId="0" fillId="0" borderId="8" xfId="0" applyNumberFormat="1" applyBorder="1" applyAlignment="1">
      <alignment horizontal="center"/>
    </xf>
    <xf numFmtId="2" fontId="0" fillId="0" borderId="8" xfId="0" applyNumberFormat="1" applyBorder="1"/>
    <xf numFmtId="2" fontId="0" fillId="0" borderId="17" xfId="0" applyNumberFormat="1" applyBorder="1"/>
    <xf numFmtId="0" fontId="4" fillId="0" borderId="20" xfId="0" applyFont="1" applyBorder="1"/>
    <xf numFmtId="0" fontId="0" fillId="3" borderId="5" xfId="0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0" fillId="0" borderId="21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2" fontId="0" fillId="0" borderId="11" xfId="0" applyNumberFormat="1" applyBorder="1"/>
    <xf numFmtId="2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8" fillId="3" borderId="0" xfId="4" applyFont="1" applyFill="1"/>
    <xf numFmtId="2" fontId="7" fillId="3" borderId="26" xfId="4" applyNumberFormat="1" applyFont="1" applyFill="1" applyBorder="1" applyAlignment="1">
      <alignment horizontal="center" vertical="top" wrapText="1"/>
    </xf>
    <xf numFmtId="0" fontId="2" fillId="3" borderId="26" xfId="4" applyFont="1" applyFill="1" applyBorder="1" applyAlignment="1">
      <alignment horizontal="center" vertical="top" wrapText="1"/>
    </xf>
    <xf numFmtId="2" fontId="7" fillId="3" borderId="33" xfId="4" applyNumberFormat="1" applyFont="1" applyFill="1" applyBorder="1" applyAlignment="1">
      <alignment horizontal="center" vertical="top" wrapText="1"/>
    </xf>
    <xf numFmtId="2" fontId="8" fillId="3" borderId="0" xfId="4" applyNumberFormat="1" applyFont="1" applyFill="1"/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2" fontId="2" fillId="3" borderId="31" xfId="0" applyNumberFormat="1" applyFont="1" applyFill="1" applyBorder="1" applyAlignment="1">
      <alignment horizontal="center" vertical="top" wrapText="1"/>
    </xf>
    <xf numFmtId="2" fontId="7" fillId="3" borderId="30" xfId="4" applyNumberFormat="1" applyFont="1" applyFill="1" applyBorder="1" applyAlignment="1">
      <alignment horizontal="center" vertical="center" wrapText="1"/>
    </xf>
    <xf numFmtId="0" fontId="2" fillId="3" borderId="4" xfId="4" applyFont="1" applyFill="1" applyBorder="1" applyAlignment="1">
      <alignment vertical="top" wrapText="1"/>
    </xf>
    <xf numFmtId="2" fontId="2" fillId="3" borderId="4" xfId="4" applyNumberFormat="1" applyFont="1" applyFill="1" applyBorder="1" applyAlignment="1">
      <alignment vertical="top" wrapText="1"/>
    </xf>
    <xf numFmtId="0" fontId="8" fillId="3" borderId="13" xfId="0" applyFont="1" applyFill="1" applyBorder="1" applyAlignment="1">
      <alignment vertical="top" wrapText="1"/>
    </xf>
    <xf numFmtId="2" fontId="7" fillId="3" borderId="23" xfId="4" applyNumberFormat="1" applyFont="1" applyFill="1" applyBorder="1" applyAlignment="1">
      <alignment horizontal="center" vertical="top" wrapText="1"/>
    </xf>
    <xf numFmtId="2" fontId="2" fillId="3" borderId="4" xfId="4" applyNumberFormat="1" applyFont="1" applyFill="1" applyBorder="1" applyAlignment="1">
      <alignment horizontal="center" vertical="top" wrapText="1"/>
    </xf>
    <xf numFmtId="2" fontId="2" fillId="3" borderId="32" xfId="4" applyNumberFormat="1" applyFont="1" applyFill="1" applyBorder="1" applyAlignment="1">
      <alignment horizontal="center" vertical="top" wrapText="1"/>
    </xf>
    <xf numFmtId="0" fontId="2" fillId="3" borderId="0" xfId="4" applyFont="1" applyFill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3" borderId="40" xfId="4" applyFont="1" applyFill="1" applyBorder="1" applyAlignment="1">
      <alignment horizontal="center" vertical="top" wrapText="1"/>
    </xf>
    <xf numFmtId="2" fontId="7" fillId="3" borderId="40" xfId="4" applyNumberFormat="1" applyFont="1" applyFill="1" applyBorder="1" applyAlignment="1">
      <alignment horizontal="center" vertical="top" wrapText="1"/>
    </xf>
    <xf numFmtId="2" fontId="7" fillId="3" borderId="41" xfId="4" applyNumberFormat="1" applyFont="1" applyFill="1" applyBorder="1" applyAlignment="1">
      <alignment horizontal="center" vertical="top" wrapText="1"/>
    </xf>
    <xf numFmtId="2" fontId="7" fillId="3" borderId="30" xfId="4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 applyProtection="1">
      <alignment shrinkToFit="1"/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>
      <alignment horizontal="center" vertical="top" wrapText="1"/>
    </xf>
    <xf numFmtId="0" fontId="0" fillId="0" borderId="44" xfId="0" applyBorder="1"/>
    <xf numFmtId="0" fontId="0" fillId="2" borderId="45" xfId="0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0" fillId="2" borderId="45" xfId="0" applyFill="1" applyBorder="1" applyAlignment="1" applyProtection="1">
      <alignment wrapText="1"/>
      <protection locked="0"/>
    </xf>
    <xf numFmtId="2" fontId="0" fillId="2" borderId="45" xfId="0" applyNumberFormat="1" applyFill="1" applyBorder="1" applyProtection="1">
      <protection locked="0"/>
    </xf>
    <xf numFmtId="2" fontId="0" fillId="2" borderId="4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0" fontId="9" fillId="3" borderId="13" xfId="0" applyFont="1" applyFill="1" applyBorder="1" applyAlignment="1">
      <alignment vertical="top" wrapText="1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Protection="1">
      <protection locked="0"/>
    </xf>
    <xf numFmtId="0" fontId="0" fillId="2" borderId="45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Protection="1">
      <protection locked="0"/>
    </xf>
    <xf numFmtId="0" fontId="4" fillId="2" borderId="5" xfId="0" applyFon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16" fontId="8" fillId="3" borderId="0" xfId="4" applyNumberFormat="1" applyFont="1" applyFill="1"/>
    <xf numFmtId="2" fontId="2" fillId="3" borderId="32" xfId="4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0" fontId="2" fillId="3" borderId="42" xfId="0" applyFont="1" applyFill="1" applyBorder="1" applyAlignment="1">
      <alignment vertical="top" wrapText="1"/>
    </xf>
    <xf numFmtId="0" fontId="2" fillId="3" borderId="4" xfId="4" applyFont="1" applyFill="1" applyBorder="1" applyAlignment="1">
      <alignment horizontal="center" vertical="top" wrapText="1"/>
    </xf>
    <xf numFmtId="0" fontId="2" fillId="3" borderId="23" xfId="4" applyFont="1" applyFill="1" applyBorder="1" applyAlignment="1">
      <alignment horizontal="center" vertical="top" wrapText="1"/>
    </xf>
    <xf numFmtId="2" fontId="7" fillId="3" borderId="23" xfId="4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 applyProtection="1">
      <alignment wrapText="1"/>
      <protection locked="0"/>
    </xf>
    <xf numFmtId="0" fontId="10" fillId="3" borderId="13" xfId="0" applyFont="1" applyFill="1" applyBorder="1" applyAlignment="1">
      <alignment vertical="top" wrapText="1"/>
    </xf>
    <xf numFmtId="0" fontId="3" fillId="3" borderId="42" xfId="0" applyFont="1" applyFill="1" applyBorder="1" applyAlignment="1">
      <alignment horizontal="left" vertical="top" wrapText="1"/>
    </xf>
    <xf numFmtId="0" fontId="8" fillId="3" borderId="13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47" xfId="0" applyFont="1" applyFill="1" applyBorder="1" applyAlignment="1">
      <alignment horizontal="center" vertical="top" wrapText="1"/>
    </xf>
    <xf numFmtId="0" fontId="8" fillId="3" borderId="48" xfId="0" applyFont="1" applyFill="1" applyBorder="1" applyAlignment="1">
      <alignment horizontal="center" vertical="top" wrapText="1"/>
    </xf>
    <xf numFmtId="0" fontId="8" fillId="3" borderId="49" xfId="0" applyFont="1" applyFill="1" applyBorder="1" applyAlignment="1">
      <alignment horizontal="center" vertical="top" wrapText="1"/>
    </xf>
    <xf numFmtId="0" fontId="7" fillId="3" borderId="37" xfId="4" applyFont="1" applyFill="1" applyBorder="1" applyAlignment="1">
      <alignment horizontal="center" vertical="top" wrapText="1"/>
    </xf>
    <xf numFmtId="0" fontId="7" fillId="3" borderId="38" xfId="4" applyFont="1" applyFill="1" applyBorder="1" applyAlignment="1">
      <alignment horizontal="center" vertical="top" wrapText="1"/>
    </xf>
    <xf numFmtId="2" fontId="7" fillId="3" borderId="22" xfId="4" applyNumberFormat="1" applyFont="1" applyFill="1" applyBorder="1" applyAlignment="1">
      <alignment horizontal="center" vertical="center" wrapText="1"/>
    </xf>
    <xf numFmtId="2" fontId="7" fillId="3" borderId="28" xfId="4" applyNumberFormat="1" applyFont="1" applyFill="1" applyBorder="1" applyAlignment="1">
      <alignment horizontal="center" vertical="center" wrapText="1"/>
    </xf>
    <xf numFmtId="0" fontId="2" fillId="3" borderId="24" xfId="4" applyFont="1" applyFill="1" applyBorder="1" applyAlignment="1">
      <alignment horizontal="center" vertical="top" wrapText="1"/>
    </xf>
    <xf numFmtId="0" fontId="2" fillId="3" borderId="4" xfId="4" applyFont="1" applyFill="1" applyBorder="1" applyAlignment="1">
      <alignment horizontal="center" vertical="top" wrapText="1"/>
    </xf>
    <xf numFmtId="0" fontId="2" fillId="3" borderId="27" xfId="4" applyFont="1" applyFill="1" applyBorder="1" applyAlignment="1">
      <alignment horizontal="center" vertical="top" wrapText="1"/>
    </xf>
    <xf numFmtId="0" fontId="2" fillId="3" borderId="25" xfId="4" applyFont="1" applyFill="1" applyBorder="1" applyAlignment="1">
      <alignment horizontal="center" vertical="top" wrapText="1"/>
    </xf>
    <xf numFmtId="0" fontId="7" fillId="3" borderId="39" xfId="4" applyFont="1" applyFill="1" applyBorder="1" applyAlignment="1">
      <alignment horizontal="center" vertical="center" wrapText="1"/>
    </xf>
    <xf numFmtId="0" fontId="7" fillId="3" borderId="29" xfId="4" applyFont="1" applyFill="1" applyBorder="1" applyAlignment="1">
      <alignment horizontal="center" vertical="center" wrapText="1"/>
    </xf>
    <xf numFmtId="0" fontId="7" fillId="3" borderId="22" xfId="4" applyFont="1" applyFill="1" applyBorder="1" applyAlignment="1">
      <alignment horizontal="center" vertical="center" wrapText="1"/>
    </xf>
    <xf numFmtId="0" fontId="7" fillId="3" borderId="23" xfId="4" applyFont="1" applyFill="1" applyBorder="1" applyAlignment="1">
      <alignment horizontal="center" vertical="center" wrapText="1"/>
    </xf>
    <xf numFmtId="2" fontId="7" fillId="3" borderId="23" xfId="4" applyNumberFormat="1" applyFont="1" applyFill="1" applyBorder="1" applyAlignment="1">
      <alignment horizontal="center" vertical="center" wrapText="1"/>
    </xf>
    <xf numFmtId="0" fontId="2" fillId="3" borderId="29" xfId="4" applyFont="1" applyFill="1" applyBorder="1" applyAlignment="1">
      <alignment horizontal="center" vertical="top" wrapText="1"/>
    </xf>
    <xf numFmtId="0" fontId="2" fillId="3" borderId="23" xfId="4" applyFont="1" applyFill="1" applyBorder="1" applyAlignment="1">
      <alignment horizontal="center" vertical="top" wrapText="1"/>
    </xf>
    <xf numFmtId="0" fontId="2" fillId="3" borderId="50" xfId="4" applyFont="1" applyFill="1" applyBorder="1" applyAlignment="1">
      <alignment horizontal="center" vertical="top" wrapText="1"/>
    </xf>
    <xf numFmtId="0" fontId="2" fillId="3" borderId="51" xfId="4" applyFont="1" applyFill="1" applyBorder="1" applyAlignment="1">
      <alignment horizontal="center" vertical="top" wrapText="1"/>
    </xf>
    <xf numFmtId="0" fontId="4" fillId="0" borderId="1" xfId="0" applyFont="1" applyBorder="1"/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0" fontId="8" fillId="3" borderId="13" xfId="4" applyFont="1" applyFill="1" applyBorder="1" applyAlignment="1">
      <alignment vertical="top" wrapText="1"/>
    </xf>
    <xf numFmtId="0" fontId="2" fillId="3" borderId="1" xfId="4" applyFont="1" applyFill="1" applyBorder="1" applyAlignment="1">
      <alignment vertical="top" wrapText="1"/>
    </xf>
    <xf numFmtId="0" fontId="2" fillId="3" borderId="1" xfId="4" applyFont="1" applyFill="1" applyBorder="1" applyAlignment="1">
      <alignment horizontal="center" vertical="top" wrapText="1"/>
    </xf>
    <xf numFmtId="2" fontId="2" fillId="3" borderId="1" xfId="4" applyNumberFormat="1" applyFont="1" applyFill="1" applyBorder="1" applyAlignment="1">
      <alignment horizontal="center" vertical="top" wrapText="1"/>
    </xf>
    <xf numFmtId="2" fontId="3" fillId="3" borderId="11" xfId="0" applyNumberFormat="1" applyFont="1" applyFill="1" applyBorder="1" applyAlignment="1">
      <alignment horizontal="center" vertical="top" wrapText="1"/>
    </xf>
    <xf numFmtId="2" fontId="3" fillId="3" borderId="43" xfId="0" applyNumberFormat="1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2" fontId="2" fillId="3" borderId="43" xfId="0" applyNumberFormat="1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left" vertical="top" wrapText="1"/>
    </xf>
    <xf numFmtId="0" fontId="7" fillId="3" borderId="47" xfId="4" applyFont="1" applyFill="1" applyBorder="1" applyAlignment="1">
      <alignment horizontal="center" vertical="top" wrapText="1"/>
    </xf>
    <xf numFmtId="0" fontId="7" fillId="3" borderId="49" xfId="4" applyFont="1" applyFill="1" applyBorder="1" applyAlignment="1">
      <alignment horizontal="center" vertical="top" wrapText="1"/>
    </xf>
  </cellXfs>
  <cellStyles count="5">
    <cellStyle name="Excel Built-in Normal" xfId="3"/>
    <cellStyle name="Обычный" xfId="0" builtinId="0"/>
    <cellStyle name="Обычный 2" xfId="1"/>
    <cellStyle name="Обычный 2 2" xfId="4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K6" sqref="K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118" t="s">
        <v>3</v>
      </c>
      <c r="C1" s="119"/>
      <c r="D1" s="120"/>
      <c r="E1" t="s">
        <v>2</v>
      </c>
      <c r="F1" s="3"/>
      <c r="I1" t="s">
        <v>1</v>
      </c>
      <c r="J1" s="12">
        <v>5</v>
      </c>
    </row>
    <row r="2" spans="1:10" ht="15" thickBot="1" x14ac:dyDescent="0.4"/>
    <row r="3" spans="1:10" ht="15" thickBot="1" x14ac:dyDescent="0.4">
      <c r="A3" s="59" t="s">
        <v>4</v>
      </c>
      <c r="B3" s="60" t="s">
        <v>5</v>
      </c>
      <c r="C3" s="60" t="s">
        <v>6</v>
      </c>
      <c r="D3" s="60" t="s">
        <v>7</v>
      </c>
      <c r="E3" s="60" t="s">
        <v>8</v>
      </c>
      <c r="F3" s="60" t="s">
        <v>9</v>
      </c>
      <c r="G3" s="60" t="s">
        <v>10</v>
      </c>
      <c r="H3" s="60" t="s">
        <v>11</v>
      </c>
      <c r="I3" s="60" t="s">
        <v>12</v>
      </c>
      <c r="J3" s="61" t="s">
        <v>13</v>
      </c>
    </row>
    <row r="4" spans="1:10" x14ac:dyDescent="0.35">
      <c r="A4" s="16" t="s">
        <v>14</v>
      </c>
      <c r="B4" s="13" t="s">
        <v>15</v>
      </c>
      <c r="C4" s="78" t="s">
        <v>60</v>
      </c>
      <c r="D4" s="9" t="s">
        <v>61</v>
      </c>
      <c r="E4" s="93" t="s">
        <v>62</v>
      </c>
      <c r="F4" s="94"/>
      <c r="G4" s="4">
        <v>484.39</v>
      </c>
      <c r="H4" s="4">
        <v>17.399999999999999</v>
      </c>
      <c r="I4" s="4">
        <v>18.43</v>
      </c>
      <c r="J4" s="17">
        <v>62.23</v>
      </c>
    </row>
    <row r="5" spans="1:10" ht="24.5" x14ac:dyDescent="0.35">
      <c r="A5" s="18"/>
      <c r="B5" s="15" t="s">
        <v>16</v>
      </c>
      <c r="C5" s="19" t="s">
        <v>63</v>
      </c>
      <c r="D5" s="10" t="s">
        <v>64</v>
      </c>
      <c r="E5" s="88">
        <v>200</v>
      </c>
      <c r="F5" s="12"/>
      <c r="G5" s="5">
        <v>79</v>
      </c>
      <c r="H5" s="5">
        <v>3.2</v>
      </c>
      <c r="I5" s="5">
        <v>2.7</v>
      </c>
      <c r="J5" s="20">
        <v>15.9</v>
      </c>
    </row>
    <row r="6" spans="1:10" x14ac:dyDescent="0.35">
      <c r="A6" s="18"/>
      <c r="B6" s="15" t="s">
        <v>17</v>
      </c>
      <c r="C6" s="19"/>
      <c r="D6" s="10"/>
      <c r="E6" s="88"/>
      <c r="F6" s="12"/>
      <c r="G6" s="5"/>
      <c r="H6" s="5"/>
      <c r="I6" s="5"/>
      <c r="J6" s="20"/>
    </row>
    <row r="7" spans="1:10" x14ac:dyDescent="0.35">
      <c r="A7" s="18"/>
      <c r="B7" s="1" t="s">
        <v>18</v>
      </c>
      <c r="C7" s="21"/>
      <c r="D7" s="10"/>
      <c r="E7" s="88"/>
      <c r="F7" s="12"/>
      <c r="G7" s="5"/>
      <c r="H7" s="5"/>
      <c r="I7" s="5"/>
      <c r="J7" s="20"/>
    </row>
    <row r="8" spans="1:10" ht="24.5" x14ac:dyDescent="0.35">
      <c r="A8" s="82"/>
      <c r="B8" s="1" t="s">
        <v>20</v>
      </c>
      <c r="C8" s="19" t="s">
        <v>29</v>
      </c>
      <c r="D8" s="10" t="s">
        <v>65</v>
      </c>
      <c r="E8" s="88">
        <v>100</v>
      </c>
      <c r="F8" s="12"/>
      <c r="G8" s="5">
        <v>47</v>
      </c>
      <c r="H8" s="5">
        <v>0.4</v>
      </c>
      <c r="I8" s="5">
        <v>0.3</v>
      </c>
      <c r="J8" s="20">
        <v>10.3</v>
      </c>
    </row>
    <row r="9" spans="1:10" ht="15" thickBot="1" x14ac:dyDescent="0.4">
      <c r="A9" s="18"/>
      <c r="B9" s="83"/>
      <c r="C9" s="84"/>
      <c r="D9" s="85"/>
      <c r="E9" s="95"/>
      <c r="F9" s="95">
        <v>75.489999999999995</v>
      </c>
      <c r="G9" s="86"/>
      <c r="H9" s="86"/>
      <c r="I9" s="86"/>
      <c r="J9" s="87"/>
    </row>
    <row r="10" spans="1:10" x14ac:dyDescent="0.35">
      <c r="A10" s="16" t="s">
        <v>19</v>
      </c>
      <c r="B10" s="22" t="s">
        <v>20</v>
      </c>
      <c r="C10" s="2"/>
      <c r="D10" s="9"/>
      <c r="E10" s="93"/>
      <c r="F10" s="94"/>
      <c r="G10" s="4"/>
      <c r="H10" s="4"/>
      <c r="I10" s="4"/>
      <c r="J10" s="17"/>
    </row>
    <row r="11" spans="1:10" x14ac:dyDescent="0.35">
      <c r="A11" s="18"/>
      <c r="B11" s="1"/>
      <c r="C11" s="1"/>
      <c r="D11" s="10"/>
      <c r="E11" s="88"/>
      <c r="F11" s="12"/>
      <c r="G11" s="5"/>
      <c r="H11" s="5"/>
      <c r="I11" s="5"/>
      <c r="J11" s="20"/>
    </row>
    <row r="12" spans="1:10" ht="15" thickBot="1" x14ac:dyDescent="0.4">
      <c r="A12" s="23"/>
      <c r="B12" s="24"/>
      <c r="C12" s="24"/>
      <c r="D12" s="25"/>
      <c r="E12" s="96"/>
      <c r="F12" s="97"/>
      <c r="G12" s="6"/>
      <c r="H12" s="6"/>
      <c r="I12" s="6"/>
      <c r="J12" s="26"/>
    </row>
    <row r="13" spans="1:10" ht="24.5" x14ac:dyDescent="0.35">
      <c r="A13" s="18" t="s">
        <v>21</v>
      </c>
      <c r="B13" s="14" t="s">
        <v>18</v>
      </c>
      <c r="C13" s="98" t="s">
        <v>66</v>
      </c>
      <c r="D13" s="71" t="s">
        <v>67</v>
      </c>
      <c r="E13" s="99">
        <v>60</v>
      </c>
      <c r="F13" s="100"/>
      <c r="G13" s="72">
        <v>51</v>
      </c>
      <c r="H13" s="72">
        <v>0.96</v>
      </c>
      <c r="I13" s="72">
        <v>3.72</v>
      </c>
      <c r="J13" s="73">
        <v>3.54</v>
      </c>
    </row>
    <row r="14" spans="1:10" x14ac:dyDescent="0.35">
      <c r="A14" s="18"/>
      <c r="B14" s="15" t="s">
        <v>22</v>
      </c>
      <c r="C14" s="21" t="s">
        <v>68</v>
      </c>
      <c r="D14" s="10" t="s">
        <v>69</v>
      </c>
      <c r="E14" s="88">
        <v>230</v>
      </c>
      <c r="F14" s="12"/>
      <c r="G14" s="5">
        <v>111.55</v>
      </c>
      <c r="H14" s="5">
        <v>1.89</v>
      </c>
      <c r="I14" s="5">
        <v>4.83</v>
      </c>
      <c r="J14" s="20">
        <v>14.95</v>
      </c>
    </row>
    <row r="15" spans="1:10" x14ac:dyDescent="0.35">
      <c r="A15" s="18"/>
      <c r="B15" s="15" t="s">
        <v>23</v>
      </c>
      <c r="C15" s="21" t="s">
        <v>70</v>
      </c>
      <c r="D15" s="10" t="s">
        <v>71</v>
      </c>
      <c r="E15" s="88" t="s">
        <v>72</v>
      </c>
      <c r="F15" s="12"/>
      <c r="G15" s="5">
        <v>242.4</v>
      </c>
      <c r="H15" s="5">
        <v>16.8</v>
      </c>
      <c r="I15" s="5">
        <v>14.1</v>
      </c>
      <c r="J15" s="20">
        <v>12.3</v>
      </c>
    </row>
    <row r="16" spans="1:10" ht="24.5" x14ac:dyDescent="0.35">
      <c r="A16" s="18"/>
      <c r="B16" s="15" t="s">
        <v>24</v>
      </c>
      <c r="C16" s="19" t="s">
        <v>73</v>
      </c>
      <c r="D16" s="10" t="s">
        <v>74</v>
      </c>
      <c r="E16" s="88">
        <v>150</v>
      </c>
      <c r="F16" s="12"/>
      <c r="G16" s="5">
        <v>204.6</v>
      </c>
      <c r="H16" s="5">
        <v>3.69</v>
      </c>
      <c r="I16" s="5">
        <v>6.08</v>
      </c>
      <c r="J16" s="20">
        <v>33.81</v>
      </c>
    </row>
    <row r="17" spans="1:10" x14ac:dyDescent="0.35">
      <c r="A17" s="18"/>
      <c r="B17" s="15" t="s">
        <v>25</v>
      </c>
      <c r="C17" s="27"/>
      <c r="D17" s="10"/>
      <c r="E17" s="88"/>
      <c r="F17" s="12"/>
      <c r="G17" s="5"/>
      <c r="H17" s="5"/>
      <c r="I17" s="5"/>
      <c r="J17" s="20"/>
    </row>
    <row r="18" spans="1:10" ht="24.5" x14ac:dyDescent="0.35">
      <c r="A18" s="18"/>
      <c r="B18" s="15" t="s">
        <v>26</v>
      </c>
      <c r="C18" s="19" t="s">
        <v>55</v>
      </c>
      <c r="D18" s="10" t="s">
        <v>56</v>
      </c>
      <c r="E18" s="88">
        <v>50</v>
      </c>
      <c r="F18" s="12"/>
      <c r="G18" s="5">
        <v>117.5</v>
      </c>
      <c r="H18" s="5">
        <v>3.8</v>
      </c>
      <c r="I18" s="5">
        <v>0.4</v>
      </c>
      <c r="J18" s="20">
        <v>24.6</v>
      </c>
    </row>
    <row r="19" spans="1:10" x14ac:dyDescent="0.35">
      <c r="A19" s="18"/>
      <c r="B19" s="15" t="s">
        <v>27</v>
      </c>
      <c r="C19" s="19"/>
      <c r="D19" s="10"/>
      <c r="E19" s="88"/>
      <c r="F19" s="12"/>
      <c r="G19" s="5"/>
      <c r="H19" s="5"/>
      <c r="I19" s="5"/>
      <c r="J19" s="20"/>
    </row>
    <row r="20" spans="1:10" ht="24.5" x14ac:dyDescent="0.35">
      <c r="A20" s="18"/>
      <c r="B20" s="7" t="s">
        <v>28</v>
      </c>
      <c r="C20" s="19" t="s">
        <v>75</v>
      </c>
      <c r="D20" s="11" t="s">
        <v>76</v>
      </c>
      <c r="E20" s="101">
        <v>200</v>
      </c>
      <c r="F20" s="102"/>
      <c r="G20" s="8">
        <v>110</v>
      </c>
      <c r="H20" s="8">
        <v>0.5</v>
      </c>
      <c r="I20" s="8">
        <v>0</v>
      </c>
      <c r="J20" s="28">
        <v>27</v>
      </c>
    </row>
    <row r="21" spans="1:10" ht="15" thickBot="1" x14ac:dyDescent="0.4">
      <c r="A21" s="18"/>
      <c r="B21" s="24"/>
      <c r="C21" s="112"/>
      <c r="D21" s="11"/>
      <c r="E21" s="101"/>
      <c r="F21" s="101">
        <v>121.63</v>
      </c>
      <c r="G21" s="8"/>
      <c r="H21" s="8"/>
      <c r="I21" s="8"/>
      <c r="J21" s="28"/>
    </row>
    <row r="22" spans="1:10" x14ac:dyDescent="0.35">
      <c r="A22" s="38" t="s">
        <v>30</v>
      </c>
      <c r="B22" s="14" t="s">
        <v>23</v>
      </c>
      <c r="C22" s="29" t="s">
        <v>77</v>
      </c>
      <c r="D22" s="13" t="s">
        <v>78</v>
      </c>
      <c r="E22" s="41">
        <v>180</v>
      </c>
      <c r="F22" s="13"/>
      <c r="G22" s="43">
        <v>415.45</v>
      </c>
      <c r="H22" s="43">
        <v>15.51</v>
      </c>
      <c r="I22" s="43">
        <v>20.09</v>
      </c>
      <c r="J22" s="44">
        <v>43.15</v>
      </c>
    </row>
    <row r="23" spans="1:10" x14ac:dyDescent="0.35">
      <c r="A23" s="30"/>
      <c r="B23" s="15" t="s">
        <v>18</v>
      </c>
      <c r="C23" s="141" t="s">
        <v>79</v>
      </c>
      <c r="D23" s="15" t="s">
        <v>80</v>
      </c>
      <c r="E23" s="89">
        <v>60</v>
      </c>
      <c r="F23" s="15"/>
      <c r="G23" s="90">
        <v>24</v>
      </c>
      <c r="H23" s="90">
        <v>1.86</v>
      </c>
      <c r="I23" s="90">
        <v>0.12</v>
      </c>
      <c r="J23" s="91">
        <v>3.9</v>
      </c>
    </row>
    <row r="24" spans="1:10" ht="24.5" x14ac:dyDescent="0.35">
      <c r="A24" s="30"/>
      <c r="B24" s="79" t="s">
        <v>26</v>
      </c>
      <c r="C24" s="31" t="s">
        <v>55</v>
      </c>
      <c r="D24" s="80" t="s">
        <v>56</v>
      </c>
      <c r="E24" s="89">
        <v>25</v>
      </c>
      <c r="F24" s="15"/>
      <c r="G24" s="90">
        <v>58.75</v>
      </c>
      <c r="H24" s="90">
        <v>1.9</v>
      </c>
      <c r="I24" s="90">
        <v>0.2</v>
      </c>
      <c r="J24" s="91">
        <v>12.3</v>
      </c>
    </row>
    <row r="25" spans="1:10" ht="24.5" x14ac:dyDescent="0.35">
      <c r="A25" s="30"/>
      <c r="B25" s="32" t="s">
        <v>28</v>
      </c>
      <c r="C25" s="31" t="s">
        <v>81</v>
      </c>
      <c r="D25" s="15" t="s">
        <v>82</v>
      </c>
      <c r="E25" s="89">
        <v>200</v>
      </c>
      <c r="F25" s="15"/>
      <c r="G25" s="90">
        <v>97</v>
      </c>
      <c r="H25" s="90">
        <v>0.7</v>
      </c>
      <c r="I25" s="90">
        <v>0.3</v>
      </c>
      <c r="J25" s="91">
        <v>22.8</v>
      </c>
    </row>
    <row r="26" spans="1:10" ht="15" thickBot="1" x14ac:dyDescent="0.4">
      <c r="A26" s="33"/>
      <c r="B26" s="34"/>
      <c r="C26" s="34"/>
      <c r="D26" s="34"/>
      <c r="E26" s="142"/>
      <c r="F26" s="142">
        <v>94.37</v>
      </c>
      <c r="G26" s="143"/>
      <c r="H26" s="143"/>
      <c r="I26" s="143"/>
      <c r="J26" s="144"/>
    </row>
    <row r="27" spans="1:10" x14ac:dyDescent="0.35">
      <c r="A27" s="38" t="s">
        <v>31</v>
      </c>
      <c r="B27" s="39" t="s">
        <v>28</v>
      </c>
      <c r="C27" s="40" t="s">
        <v>83</v>
      </c>
      <c r="D27" s="13" t="s">
        <v>84</v>
      </c>
      <c r="E27" s="41">
        <v>200</v>
      </c>
      <c r="F27" s="42"/>
      <c r="G27" s="43">
        <v>142</v>
      </c>
      <c r="H27" s="43">
        <v>5.8</v>
      </c>
      <c r="I27" s="43">
        <v>3</v>
      </c>
      <c r="J27" s="44">
        <v>22.8</v>
      </c>
    </row>
    <row r="28" spans="1:10" ht="24.5" x14ac:dyDescent="0.35">
      <c r="A28" s="45"/>
      <c r="B28" s="46" t="s">
        <v>32</v>
      </c>
      <c r="C28" s="40" t="s">
        <v>85</v>
      </c>
      <c r="D28" s="46" t="s">
        <v>86</v>
      </c>
      <c r="E28" s="47">
        <v>60</v>
      </c>
      <c r="F28" s="48"/>
      <c r="G28" s="49">
        <v>229.68</v>
      </c>
      <c r="H28" s="49">
        <v>5.68</v>
      </c>
      <c r="I28" s="49">
        <v>6.63</v>
      </c>
      <c r="J28" s="50">
        <v>38.4</v>
      </c>
    </row>
    <row r="29" spans="1:10" ht="15" thickBot="1" x14ac:dyDescent="0.4">
      <c r="A29" s="33"/>
      <c r="B29" s="34"/>
      <c r="C29" s="34"/>
      <c r="D29" s="34"/>
      <c r="E29" s="34"/>
      <c r="F29" s="35">
        <v>39.840000000000003</v>
      </c>
      <c r="G29" s="36"/>
      <c r="H29" s="36"/>
      <c r="I29" s="36"/>
      <c r="J29" s="37"/>
    </row>
    <row r="30" spans="1:10" ht="15" thickBot="1" x14ac:dyDescent="0.4">
      <c r="A30" s="33"/>
      <c r="B30" s="34"/>
      <c r="C30" s="34"/>
      <c r="D30" s="34"/>
      <c r="E30" s="34"/>
      <c r="F30" s="35"/>
      <c r="G30" s="36"/>
      <c r="H30" s="36"/>
      <c r="I30" s="36"/>
      <c r="J3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22" workbookViewId="0">
      <selection activeCell="P7" sqref="P7"/>
    </sheetView>
  </sheetViews>
  <sheetFormatPr defaultRowHeight="14.5" x14ac:dyDescent="0.35"/>
  <cols>
    <col min="12" max="12" width="15" customWidth="1"/>
    <col min="13" max="13" width="11.1796875" customWidth="1"/>
  </cols>
  <sheetData>
    <row r="1" spans="1:15" x14ac:dyDescent="0.35">
      <c r="A1" s="51"/>
      <c r="B1" s="51"/>
      <c r="C1" s="51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103" t="s">
        <v>57</v>
      </c>
    </row>
    <row r="2" spans="1:15" ht="16" thickBot="1" x14ac:dyDescent="0.4">
      <c r="A2" s="70" t="s">
        <v>87</v>
      </c>
      <c r="B2" s="51"/>
      <c r="C2" s="51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5" thickTop="1" x14ac:dyDescent="0.35">
      <c r="A3" s="132" t="s">
        <v>33</v>
      </c>
      <c r="B3" s="134" t="s">
        <v>34</v>
      </c>
      <c r="C3" s="134" t="s">
        <v>35</v>
      </c>
      <c r="D3" s="126" t="s">
        <v>36</v>
      </c>
      <c r="E3" s="126"/>
      <c r="F3" s="126"/>
      <c r="G3" s="126" t="s">
        <v>37</v>
      </c>
      <c r="H3" s="126" t="s">
        <v>38</v>
      </c>
      <c r="I3" s="126"/>
      <c r="J3" s="126"/>
      <c r="K3" s="126"/>
      <c r="L3" s="126" t="s">
        <v>39</v>
      </c>
      <c r="M3" s="126"/>
      <c r="N3" s="126"/>
      <c r="O3" s="127"/>
    </row>
    <row r="4" spans="1:15" ht="30.5" thickBot="1" x14ac:dyDescent="0.4">
      <c r="A4" s="133"/>
      <c r="B4" s="135"/>
      <c r="C4" s="135"/>
      <c r="D4" s="111" t="s">
        <v>11</v>
      </c>
      <c r="E4" s="111" t="s">
        <v>12</v>
      </c>
      <c r="F4" s="111" t="s">
        <v>13</v>
      </c>
      <c r="G4" s="136"/>
      <c r="H4" s="111" t="s">
        <v>40</v>
      </c>
      <c r="I4" s="111" t="s">
        <v>41</v>
      </c>
      <c r="J4" s="111" t="s">
        <v>42</v>
      </c>
      <c r="K4" s="111" t="s">
        <v>43</v>
      </c>
      <c r="L4" s="111" t="s">
        <v>44</v>
      </c>
      <c r="M4" s="111" t="s">
        <v>45</v>
      </c>
      <c r="N4" s="111" t="s">
        <v>46</v>
      </c>
      <c r="O4" s="63" t="s">
        <v>47</v>
      </c>
    </row>
    <row r="5" spans="1:15" ht="16" thickTop="1" x14ac:dyDescent="0.35">
      <c r="A5" s="128" t="s">
        <v>48</v>
      </c>
      <c r="B5" s="129"/>
      <c r="C5" s="64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104"/>
    </row>
    <row r="6" spans="1:15" ht="108.5" x14ac:dyDescent="0.35">
      <c r="A6" s="145" t="s">
        <v>88</v>
      </c>
      <c r="B6" s="146" t="s">
        <v>61</v>
      </c>
      <c r="C6" s="147" t="s">
        <v>89</v>
      </c>
      <c r="D6" s="148">
        <v>20.010000000000002</v>
      </c>
      <c r="E6" s="148">
        <v>21.19</v>
      </c>
      <c r="F6" s="148">
        <v>71.56</v>
      </c>
      <c r="G6" s="148">
        <v>557.04</v>
      </c>
      <c r="H6" s="148">
        <v>0.23</v>
      </c>
      <c r="I6" s="148">
        <v>0.01</v>
      </c>
      <c r="J6" s="148">
        <v>198.95</v>
      </c>
      <c r="K6" s="148">
        <v>0.7</v>
      </c>
      <c r="L6" s="148">
        <v>292.35000000000002</v>
      </c>
      <c r="M6" s="148">
        <v>355.3</v>
      </c>
      <c r="N6" s="148">
        <v>87.5</v>
      </c>
      <c r="O6" s="148">
        <v>0.23</v>
      </c>
    </row>
    <row r="7" spans="1:15" ht="93" x14ac:dyDescent="0.35">
      <c r="A7" s="66" t="s">
        <v>90</v>
      </c>
      <c r="B7" s="56" t="s">
        <v>64</v>
      </c>
      <c r="C7" s="57">
        <v>200</v>
      </c>
      <c r="D7" s="58">
        <v>3.2</v>
      </c>
      <c r="E7" s="58">
        <v>2.7</v>
      </c>
      <c r="F7" s="58">
        <v>15.9</v>
      </c>
      <c r="G7" s="58">
        <v>79</v>
      </c>
      <c r="H7" s="58">
        <v>0.04</v>
      </c>
      <c r="I7" s="58">
        <v>1.3</v>
      </c>
      <c r="J7" s="58">
        <v>0.02</v>
      </c>
      <c r="K7" s="58">
        <v>0</v>
      </c>
      <c r="L7" s="58">
        <v>126</v>
      </c>
      <c r="M7" s="58">
        <v>90</v>
      </c>
      <c r="N7" s="58">
        <v>14</v>
      </c>
      <c r="O7" s="58">
        <v>0.1</v>
      </c>
    </row>
    <row r="8" spans="1:15" ht="52" x14ac:dyDescent="0.35">
      <c r="A8" s="66" t="s">
        <v>51</v>
      </c>
      <c r="B8" s="56" t="s">
        <v>65</v>
      </c>
      <c r="C8" s="57">
        <v>120</v>
      </c>
      <c r="D8" s="81">
        <v>0.48</v>
      </c>
      <c r="E8" s="81">
        <v>0.36</v>
      </c>
      <c r="F8" s="81">
        <v>12.360000000000001</v>
      </c>
      <c r="G8" s="81">
        <v>56.4</v>
      </c>
      <c r="H8" s="81">
        <v>2.4E-2</v>
      </c>
      <c r="I8" s="81">
        <v>6</v>
      </c>
      <c r="J8" s="81">
        <v>0</v>
      </c>
      <c r="K8" s="81">
        <v>0.48</v>
      </c>
      <c r="L8" s="81">
        <v>22.8</v>
      </c>
      <c r="M8" s="81">
        <v>19.2</v>
      </c>
      <c r="N8" s="81">
        <v>14.399999999999999</v>
      </c>
      <c r="O8" s="81">
        <v>2.76</v>
      </c>
    </row>
    <row r="9" spans="1:15" ht="16" thickBot="1" x14ac:dyDescent="0.4">
      <c r="A9" s="137" t="s">
        <v>49</v>
      </c>
      <c r="B9" s="138"/>
      <c r="C9" s="110">
        <v>550</v>
      </c>
      <c r="D9" s="67">
        <f t="shared" ref="D9:K9" si="0">SUM(D6:D8)</f>
        <v>23.69</v>
      </c>
      <c r="E9" s="67">
        <f t="shared" si="0"/>
        <v>24.25</v>
      </c>
      <c r="F9" s="67">
        <f t="shared" si="0"/>
        <v>99.820000000000007</v>
      </c>
      <c r="G9" s="67">
        <f t="shared" si="0"/>
        <v>692.43999999999994</v>
      </c>
      <c r="H9" s="67">
        <f t="shared" si="0"/>
        <v>0.29400000000000004</v>
      </c>
      <c r="I9" s="67">
        <f t="shared" si="0"/>
        <v>7.3100000000000005</v>
      </c>
      <c r="J9" s="67">
        <f t="shared" si="0"/>
        <v>198.97</v>
      </c>
      <c r="K9" s="67">
        <f t="shared" si="0"/>
        <v>1.18</v>
      </c>
      <c r="L9" s="67">
        <v>417.4</v>
      </c>
      <c r="M9" s="67">
        <v>352.95</v>
      </c>
      <c r="N9" s="67">
        <f>SUM(N6:N8)</f>
        <v>115.9</v>
      </c>
      <c r="O9" s="77">
        <f>SUM(O6:O8)</f>
        <v>3.09</v>
      </c>
    </row>
    <row r="10" spans="1:15" ht="16" thickTop="1" x14ac:dyDescent="0.35">
      <c r="A10" s="128" t="s">
        <v>50</v>
      </c>
      <c r="B10" s="129"/>
      <c r="C10" s="109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</row>
    <row r="11" spans="1:15" ht="77.5" x14ac:dyDescent="0.35">
      <c r="A11" s="115" t="s">
        <v>91</v>
      </c>
      <c r="B11" s="56" t="s">
        <v>67</v>
      </c>
      <c r="C11" s="57">
        <v>100</v>
      </c>
      <c r="D11" s="58">
        <v>1.6</v>
      </c>
      <c r="E11" s="58">
        <v>6.2</v>
      </c>
      <c r="F11" s="58">
        <v>5.9</v>
      </c>
      <c r="G11" s="58">
        <v>85</v>
      </c>
      <c r="H11" s="58">
        <v>0.03</v>
      </c>
      <c r="I11" s="58">
        <v>9.6</v>
      </c>
      <c r="J11" s="58">
        <v>0</v>
      </c>
      <c r="K11" s="58">
        <v>4.5</v>
      </c>
      <c r="L11" s="58">
        <v>30.5</v>
      </c>
      <c r="M11" s="58">
        <v>25.3</v>
      </c>
      <c r="N11" s="58">
        <v>17.7</v>
      </c>
      <c r="O11" s="58">
        <v>0.98</v>
      </c>
    </row>
    <row r="12" spans="1:15" ht="62" x14ac:dyDescent="0.35">
      <c r="A12" s="66" t="s">
        <v>92</v>
      </c>
      <c r="B12" s="56" t="s">
        <v>69</v>
      </c>
      <c r="C12" s="57">
        <v>280</v>
      </c>
      <c r="D12" s="58">
        <v>2.2959999999999998</v>
      </c>
      <c r="E12" s="58">
        <v>5.88</v>
      </c>
      <c r="F12" s="58">
        <v>18.2</v>
      </c>
      <c r="G12" s="58">
        <v>135.80000000000001</v>
      </c>
      <c r="H12" s="58">
        <v>0.10079999999999999</v>
      </c>
      <c r="I12" s="58">
        <v>8.5960000000000001</v>
      </c>
      <c r="J12" s="58">
        <v>140</v>
      </c>
      <c r="K12" s="58">
        <v>2.6320000000000001</v>
      </c>
      <c r="L12" s="58">
        <v>17.36</v>
      </c>
      <c r="M12" s="58">
        <v>70.56</v>
      </c>
      <c r="N12" s="58">
        <v>15.28</v>
      </c>
      <c r="O12" s="58">
        <v>0.44</v>
      </c>
    </row>
    <row r="13" spans="1:15" ht="77.5" x14ac:dyDescent="0.35">
      <c r="A13" s="66" t="s">
        <v>93</v>
      </c>
      <c r="B13" s="56" t="s">
        <v>94</v>
      </c>
      <c r="C13" s="57" t="s">
        <v>72</v>
      </c>
      <c r="D13" s="58">
        <v>16.8</v>
      </c>
      <c r="E13" s="58">
        <v>14.1</v>
      </c>
      <c r="F13" s="58">
        <v>12.3</v>
      </c>
      <c r="G13" s="58">
        <v>242.4</v>
      </c>
      <c r="H13" s="58">
        <f t="shared" ref="H13" si="1">H12/110*120</f>
        <v>0.10996363636363635</v>
      </c>
      <c r="I13" s="58">
        <v>7.7</v>
      </c>
      <c r="J13" s="58">
        <v>210</v>
      </c>
      <c r="K13" s="58">
        <v>2.36</v>
      </c>
      <c r="L13" s="58">
        <v>269.37</v>
      </c>
      <c r="M13" s="58">
        <v>96.2</v>
      </c>
      <c r="N13" s="58">
        <v>2.35</v>
      </c>
      <c r="O13" s="62">
        <v>0.05</v>
      </c>
    </row>
    <row r="14" spans="1:15" ht="52" x14ac:dyDescent="0.35">
      <c r="A14" s="66" t="s">
        <v>95</v>
      </c>
      <c r="B14" s="56" t="s">
        <v>74</v>
      </c>
      <c r="C14" s="57">
        <v>200</v>
      </c>
      <c r="D14" s="58">
        <v>4.92</v>
      </c>
      <c r="E14" s="58">
        <v>8.1</v>
      </c>
      <c r="F14" s="58">
        <v>45.08</v>
      </c>
      <c r="G14" s="58">
        <v>272.8</v>
      </c>
      <c r="H14" s="58">
        <v>3.5999999999999997E-2</v>
      </c>
      <c r="I14" s="58">
        <v>0</v>
      </c>
      <c r="J14" s="58">
        <v>5.3999999999999999E-2</v>
      </c>
      <c r="K14" s="58">
        <v>0.38</v>
      </c>
      <c r="L14" s="58">
        <v>6.8</v>
      </c>
      <c r="M14" s="58">
        <v>94.4</v>
      </c>
      <c r="N14" s="58">
        <v>30.4</v>
      </c>
      <c r="O14" s="58">
        <v>0.7</v>
      </c>
    </row>
    <row r="15" spans="1:15" ht="52" x14ac:dyDescent="0.35">
      <c r="A15" s="66" t="s">
        <v>58</v>
      </c>
      <c r="B15" s="56" t="s">
        <v>56</v>
      </c>
      <c r="C15" s="57">
        <v>70</v>
      </c>
      <c r="D15" s="58">
        <v>5.32</v>
      </c>
      <c r="E15" s="58">
        <v>0.56000000000000005</v>
      </c>
      <c r="F15" s="58">
        <v>34.44</v>
      </c>
      <c r="G15" s="58">
        <v>164.5</v>
      </c>
      <c r="H15" s="58">
        <v>7.6999999999999999E-2</v>
      </c>
      <c r="I15" s="58">
        <v>0</v>
      </c>
      <c r="J15" s="58">
        <v>0</v>
      </c>
      <c r="K15" s="58">
        <v>0.77</v>
      </c>
      <c r="L15" s="58">
        <v>14</v>
      </c>
      <c r="M15" s="58">
        <v>45.5</v>
      </c>
      <c r="N15" s="58">
        <v>9.8000000000000007</v>
      </c>
      <c r="O15" s="58">
        <v>0.77</v>
      </c>
    </row>
    <row r="16" spans="1:15" ht="77.5" x14ac:dyDescent="0.35">
      <c r="A16" s="66" t="s">
        <v>96</v>
      </c>
      <c r="B16" s="108" t="s">
        <v>76</v>
      </c>
      <c r="C16" s="57">
        <v>200</v>
      </c>
      <c r="D16" s="58">
        <v>0.5</v>
      </c>
      <c r="E16" s="58">
        <v>0</v>
      </c>
      <c r="F16" s="58">
        <v>27</v>
      </c>
      <c r="G16" s="58">
        <v>110</v>
      </c>
      <c r="H16" s="58">
        <v>0.01</v>
      </c>
      <c r="I16" s="58">
        <v>0.5</v>
      </c>
      <c r="J16" s="58">
        <v>0</v>
      </c>
      <c r="K16" s="58">
        <v>0</v>
      </c>
      <c r="L16" s="58">
        <v>28</v>
      </c>
      <c r="M16" s="58">
        <v>19</v>
      </c>
      <c r="N16" s="58">
        <v>7</v>
      </c>
      <c r="O16" s="62">
        <v>1.5</v>
      </c>
    </row>
    <row r="17" spans="1:15" ht="16" thickBot="1" x14ac:dyDescent="0.4">
      <c r="A17" s="137" t="s">
        <v>59</v>
      </c>
      <c r="B17" s="138"/>
      <c r="C17" s="110">
        <v>920</v>
      </c>
      <c r="D17" s="67">
        <f t="shared" ref="D17:K17" si="2">SUM(D11:D16)</f>
        <v>31.436</v>
      </c>
      <c r="E17" s="67">
        <f t="shared" si="2"/>
        <v>34.840000000000003</v>
      </c>
      <c r="F17" s="67">
        <f t="shared" si="2"/>
        <v>142.92000000000002</v>
      </c>
      <c r="G17" s="67">
        <f t="shared" si="2"/>
        <v>1010.5</v>
      </c>
      <c r="H17" s="67">
        <f t="shared" si="2"/>
        <v>0.36376363636363634</v>
      </c>
      <c r="I17" s="67">
        <f t="shared" si="2"/>
        <v>26.395999999999997</v>
      </c>
      <c r="J17" s="67">
        <f t="shared" si="2"/>
        <v>350.05399999999997</v>
      </c>
      <c r="K17" s="67">
        <f t="shared" si="2"/>
        <v>10.641999999999999</v>
      </c>
      <c r="L17" s="67">
        <v>357.36</v>
      </c>
      <c r="M17" s="67">
        <v>329.94</v>
      </c>
      <c r="N17" s="67">
        <f>SUM(N11:N16)</f>
        <v>82.529999999999987</v>
      </c>
      <c r="O17" s="77">
        <f>SUM(O11:O16)</f>
        <v>4.4399999999999995</v>
      </c>
    </row>
    <row r="18" spans="1:15" ht="16" thickTop="1" x14ac:dyDescent="0.35">
      <c r="A18" s="139" t="s">
        <v>52</v>
      </c>
      <c r="B18" s="140"/>
      <c r="C18" s="74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6"/>
    </row>
    <row r="19" spans="1:15" ht="46.5" x14ac:dyDescent="0.35">
      <c r="A19" s="113" t="s">
        <v>97</v>
      </c>
      <c r="B19" s="56" t="s">
        <v>78</v>
      </c>
      <c r="C19" s="57">
        <v>200</v>
      </c>
      <c r="D19" s="58">
        <v>16</v>
      </c>
      <c r="E19" s="58">
        <v>20.8</v>
      </c>
      <c r="F19" s="58">
        <v>47.94</v>
      </c>
      <c r="G19" s="58">
        <v>442</v>
      </c>
      <c r="H19" s="58">
        <v>0.18</v>
      </c>
      <c r="I19" s="58">
        <v>0</v>
      </c>
      <c r="J19" s="58">
        <v>108</v>
      </c>
      <c r="K19" s="58">
        <v>0.92</v>
      </c>
      <c r="L19" s="58">
        <v>169.3</v>
      </c>
      <c r="M19" s="58">
        <v>154.30000000000001</v>
      </c>
      <c r="N19" s="58">
        <v>12.9</v>
      </c>
      <c r="O19" s="58">
        <v>0.51</v>
      </c>
    </row>
    <row r="20" spans="1:15" ht="46.5" x14ac:dyDescent="0.35">
      <c r="A20" s="66" t="s">
        <v>79</v>
      </c>
      <c r="B20" s="56" t="s">
        <v>98</v>
      </c>
      <c r="C20" s="57">
        <v>100</v>
      </c>
      <c r="D20" s="58">
        <v>3.1</v>
      </c>
      <c r="E20" s="58">
        <v>0.2</v>
      </c>
      <c r="F20" s="58">
        <v>6.7</v>
      </c>
      <c r="G20" s="58">
        <v>40</v>
      </c>
      <c r="H20" s="58">
        <v>0.12</v>
      </c>
      <c r="I20" s="58">
        <v>10</v>
      </c>
      <c r="J20" s="58">
        <v>0.3</v>
      </c>
      <c r="K20" s="58">
        <v>0</v>
      </c>
      <c r="L20" s="58">
        <v>20</v>
      </c>
      <c r="M20" s="58">
        <v>62</v>
      </c>
      <c r="N20" s="58">
        <v>21</v>
      </c>
      <c r="O20" s="58">
        <v>0.7</v>
      </c>
    </row>
    <row r="21" spans="1:15" ht="52" x14ac:dyDescent="0.35">
      <c r="A21" s="66" t="s">
        <v>58</v>
      </c>
      <c r="B21" s="56" t="s">
        <v>56</v>
      </c>
      <c r="C21" s="57">
        <v>30</v>
      </c>
      <c r="D21" s="58">
        <v>2.2799999999999998</v>
      </c>
      <c r="E21" s="58">
        <v>0.24</v>
      </c>
      <c r="F21" s="58">
        <v>14.76</v>
      </c>
      <c r="G21" s="58">
        <v>70.5</v>
      </c>
      <c r="H21" s="58">
        <v>3.3000000000000002E-2</v>
      </c>
      <c r="I21" s="58">
        <v>0</v>
      </c>
      <c r="J21" s="58">
        <v>0</v>
      </c>
      <c r="K21" s="58">
        <v>0.33</v>
      </c>
      <c r="L21" s="58">
        <v>6</v>
      </c>
      <c r="M21" s="58">
        <v>19.5</v>
      </c>
      <c r="N21" s="58">
        <v>4.2</v>
      </c>
      <c r="O21" s="58">
        <v>0.33</v>
      </c>
    </row>
    <row r="22" spans="1:15" ht="62" x14ac:dyDescent="0.35">
      <c r="A22" s="92" t="s">
        <v>99</v>
      </c>
      <c r="B22" s="105" t="s">
        <v>82</v>
      </c>
      <c r="C22" s="106">
        <v>200</v>
      </c>
      <c r="D22" s="107">
        <v>0.7</v>
      </c>
      <c r="E22" s="107">
        <v>0.3</v>
      </c>
      <c r="F22" s="107">
        <v>22.8</v>
      </c>
      <c r="G22" s="107">
        <v>97</v>
      </c>
      <c r="H22" s="149">
        <v>0.01</v>
      </c>
      <c r="I22" s="149">
        <v>70</v>
      </c>
      <c r="J22" s="149">
        <v>0</v>
      </c>
      <c r="K22" s="149">
        <v>0</v>
      </c>
      <c r="L22" s="149">
        <v>12</v>
      </c>
      <c r="M22" s="149">
        <v>3</v>
      </c>
      <c r="N22" s="149">
        <v>3</v>
      </c>
      <c r="O22" s="150">
        <v>1.5</v>
      </c>
    </row>
    <row r="23" spans="1:15" ht="16" thickBot="1" x14ac:dyDescent="0.4">
      <c r="A23" s="130" t="s">
        <v>100</v>
      </c>
      <c r="B23" s="131"/>
      <c r="C23" s="110">
        <v>535</v>
      </c>
      <c r="D23" s="67">
        <f t="shared" ref="D23:O23" si="3">SUM(D19:D22)</f>
        <v>22.080000000000002</v>
      </c>
      <c r="E23" s="67">
        <f t="shared" si="3"/>
        <v>21.54</v>
      </c>
      <c r="F23" s="67">
        <f t="shared" si="3"/>
        <v>92.2</v>
      </c>
      <c r="G23" s="67">
        <f t="shared" si="3"/>
        <v>649.5</v>
      </c>
      <c r="H23" s="67">
        <f t="shared" si="3"/>
        <v>0.34299999999999997</v>
      </c>
      <c r="I23" s="67">
        <f t="shared" si="3"/>
        <v>80</v>
      </c>
      <c r="J23" s="67">
        <f t="shared" si="3"/>
        <v>108.3</v>
      </c>
      <c r="K23" s="67">
        <f t="shared" si="3"/>
        <v>1.25</v>
      </c>
      <c r="L23" s="67">
        <f t="shared" si="3"/>
        <v>207.3</v>
      </c>
      <c r="M23" s="67">
        <f t="shared" si="3"/>
        <v>238.8</v>
      </c>
      <c r="N23" s="67">
        <f t="shared" si="3"/>
        <v>41.1</v>
      </c>
      <c r="O23" s="67">
        <f t="shared" si="3"/>
        <v>3.04</v>
      </c>
    </row>
    <row r="24" spans="1:15" ht="16" thickTop="1" x14ac:dyDescent="0.35">
      <c r="A24" s="128" t="s">
        <v>53</v>
      </c>
      <c r="B24" s="129"/>
      <c r="C24" s="109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9"/>
    </row>
    <row r="25" spans="1:15" ht="62" x14ac:dyDescent="0.35">
      <c r="A25" s="151" t="s">
        <v>101</v>
      </c>
      <c r="B25" s="152" t="s">
        <v>102</v>
      </c>
      <c r="C25" s="153">
        <v>200</v>
      </c>
      <c r="D25" s="154">
        <v>5.8</v>
      </c>
      <c r="E25" s="154">
        <v>3</v>
      </c>
      <c r="F25" s="154">
        <v>22.8</v>
      </c>
      <c r="G25" s="154">
        <v>142</v>
      </c>
      <c r="H25" s="154">
        <v>0.06</v>
      </c>
      <c r="I25" s="154">
        <v>1.2</v>
      </c>
      <c r="J25" s="154">
        <v>0.02</v>
      </c>
      <c r="K25" s="154">
        <v>0</v>
      </c>
      <c r="L25" s="154">
        <v>248</v>
      </c>
      <c r="M25" s="154">
        <v>190</v>
      </c>
      <c r="N25" s="154">
        <v>30</v>
      </c>
      <c r="O25" s="155">
        <v>0.2</v>
      </c>
    </row>
    <row r="26" spans="1:15" ht="62" x14ac:dyDescent="0.35">
      <c r="A26" s="156" t="s">
        <v>103</v>
      </c>
      <c r="B26" s="114" t="s">
        <v>86</v>
      </c>
      <c r="C26" s="116">
        <v>75</v>
      </c>
      <c r="D26" s="117">
        <v>7.1</v>
      </c>
      <c r="E26" s="117">
        <v>8.2899999999999991</v>
      </c>
      <c r="F26" s="117">
        <v>48</v>
      </c>
      <c r="G26" s="117">
        <v>287.10000000000002</v>
      </c>
      <c r="H26" s="117">
        <v>7.0000000000000007E-2</v>
      </c>
      <c r="I26" s="117">
        <v>2.37</v>
      </c>
      <c r="J26" s="117">
        <v>0.06</v>
      </c>
      <c r="K26" s="117">
        <v>1.22</v>
      </c>
      <c r="L26" s="117">
        <v>22.61</v>
      </c>
      <c r="M26" s="117">
        <v>68.86</v>
      </c>
      <c r="N26" s="117">
        <v>21.58</v>
      </c>
      <c r="O26" s="117">
        <v>0.86</v>
      </c>
    </row>
    <row r="27" spans="1:15" ht="16" thickBot="1" x14ac:dyDescent="0.4">
      <c r="A27" s="130" t="s">
        <v>54</v>
      </c>
      <c r="B27" s="131"/>
      <c r="C27" s="110"/>
      <c r="D27" s="52">
        <f t="shared" ref="D27:O27" si="4">SUM(D25:D26)</f>
        <v>12.899999999999999</v>
      </c>
      <c r="E27" s="52">
        <f t="shared" si="4"/>
        <v>11.29</v>
      </c>
      <c r="F27" s="52">
        <f t="shared" si="4"/>
        <v>70.8</v>
      </c>
      <c r="G27" s="52">
        <f t="shared" si="4"/>
        <v>429.1</v>
      </c>
      <c r="H27" s="52">
        <f t="shared" si="4"/>
        <v>0.13</v>
      </c>
      <c r="I27" s="52">
        <f t="shared" si="4"/>
        <v>3.5700000000000003</v>
      </c>
      <c r="J27" s="52">
        <f t="shared" si="4"/>
        <v>0.08</v>
      </c>
      <c r="K27" s="52">
        <f t="shared" si="4"/>
        <v>1.22</v>
      </c>
      <c r="L27" s="52">
        <f t="shared" si="4"/>
        <v>270.61</v>
      </c>
      <c r="M27" s="52">
        <f t="shared" si="4"/>
        <v>258.86</v>
      </c>
      <c r="N27" s="52">
        <f t="shared" si="4"/>
        <v>51.58</v>
      </c>
      <c r="O27" s="52">
        <f t="shared" si="4"/>
        <v>1.06</v>
      </c>
    </row>
    <row r="28" spans="1:15" ht="16" thickTop="1" thickBot="1" x14ac:dyDescent="0.4">
      <c r="A28" s="121" t="s">
        <v>104</v>
      </c>
      <c r="B28" s="122"/>
      <c r="C28" s="123"/>
      <c r="D28" s="52">
        <f t="shared" ref="D28:O28" si="5">D9+D17+D23</f>
        <v>77.206000000000003</v>
      </c>
      <c r="E28" s="52">
        <f t="shared" si="5"/>
        <v>80.63</v>
      </c>
      <c r="F28" s="52">
        <f t="shared" si="5"/>
        <v>334.94</v>
      </c>
      <c r="G28" s="52">
        <f t="shared" si="5"/>
        <v>2352.44</v>
      </c>
      <c r="H28" s="52">
        <f t="shared" si="5"/>
        <v>1.0007636363636363</v>
      </c>
      <c r="I28" s="52">
        <f t="shared" si="5"/>
        <v>113.70599999999999</v>
      </c>
      <c r="J28" s="52">
        <f t="shared" si="5"/>
        <v>657.32399999999996</v>
      </c>
      <c r="K28" s="52">
        <f t="shared" si="5"/>
        <v>13.071999999999999</v>
      </c>
      <c r="L28" s="52">
        <f t="shared" si="5"/>
        <v>982.06</v>
      </c>
      <c r="M28" s="52">
        <f t="shared" si="5"/>
        <v>921.69</v>
      </c>
      <c r="N28" s="52">
        <f t="shared" si="5"/>
        <v>239.53</v>
      </c>
      <c r="O28" s="52">
        <f t="shared" si="5"/>
        <v>10.57</v>
      </c>
    </row>
    <row r="29" spans="1:15" ht="16" thickTop="1" thickBot="1" x14ac:dyDescent="0.4">
      <c r="A29" s="121" t="s">
        <v>105</v>
      </c>
      <c r="B29" s="122"/>
      <c r="C29" s="123"/>
      <c r="D29" s="52">
        <f t="shared" ref="D29:O29" si="6">D9+D17+D27</f>
        <v>68.02600000000001</v>
      </c>
      <c r="E29" s="52">
        <f t="shared" si="6"/>
        <v>70.38</v>
      </c>
      <c r="F29" s="52">
        <f t="shared" si="6"/>
        <v>313.54000000000002</v>
      </c>
      <c r="G29" s="52">
        <f t="shared" si="6"/>
        <v>2132.04</v>
      </c>
      <c r="H29" s="52">
        <f t="shared" si="6"/>
        <v>0.78776363636363633</v>
      </c>
      <c r="I29" s="52">
        <f t="shared" si="6"/>
        <v>37.275999999999996</v>
      </c>
      <c r="J29" s="52">
        <f t="shared" si="6"/>
        <v>549.10400000000004</v>
      </c>
      <c r="K29" s="52">
        <f t="shared" si="6"/>
        <v>13.042</v>
      </c>
      <c r="L29" s="52">
        <f t="shared" si="6"/>
        <v>1045.3699999999999</v>
      </c>
      <c r="M29" s="52">
        <f t="shared" si="6"/>
        <v>941.75</v>
      </c>
      <c r="N29" s="52">
        <f t="shared" si="6"/>
        <v>250.01</v>
      </c>
      <c r="O29" s="52">
        <f t="shared" si="6"/>
        <v>8.59</v>
      </c>
    </row>
    <row r="30" spans="1:15" ht="16.5" thickTop="1" thickBot="1" x14ac:dyDescent="0.4">
      <c r="A30" s="157" t="s">
        <v>106</v>
      </c>
      <c r="B30" s="158"/>
      <c r="C30" s="53"/>
      <c r="D30" s="52">
        <f t="shared" ref="D30:O30" si="7">D9+D17+D23+D27</f>
        <v>90.105999999999995</v>
      </c>
      <c r="E30" s="52">
        <f t="shared" si="7"/>
        <v>91.919999999999987</v>
      </c>
      <c r="F30" s="52">
        <f t="shared" si="7"/>
        <v>405.74</v>
      </c>
      <c r="G30" s="52">
        <f t="shared" si="7"/>
        <v>2781.54</v>
      </c>
      <c r="H30" s="52">
        <f t="shared" si="7"/>
        <v>1.1307636363636364</v>
      </c>
      <c r="I30" s="52">
        <f t="shared" si="7"/>
        <v>117.27599999999998</v>
      </c>
      <c r="J30" s="52">
        <f t="shared" si="7"/>
        <v>657.404</v>
      </c>
      <c r="K30" s="52">
        <f t="shared" si="7"/>
        <v>14.292</v>
      </c>
      <c r="L30" s="52">
        <f t="shared" si="7"/>
        <v>1252.67</v>
      </c>
      <c r="M30" s="52">
        <f t="shared" si="7"/>
        <v>1180.5500000000002</v>
      </c>
      <c r="N30" s="52">
        <f t="shared" si="7"/>
        <v>291.11</v>
      </c>
      <c r="O30" s="54">
        <f t="shared" si="7"/>
        <v>11.63</v>
      </c>
    </row>
    <row r="31" spans="1:15" ht="16.5" thickTop="1" thickBot="1" x14ac:dyDescent="0.4">
      <c r="A31" s="121"/>
      <c r="B31" s="122"/>
      <c r="C31" s="123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15" ht="16.5" thickTop="1" thickBot="1" x14ac:dyDescent="0.4">
      <c r="A32" s="124"/>
      <c r="B32" s="125"/>
      <c r="C32" s="53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4"/>
    </row>
    <row r="33" spans="1:15" ht="16.5" thickTop="1" thickBot="1" x14ac:dyDescent="0.4">
      <c r="A33" s="124"/>
      <c r="B33" s="125"/>
      <c r="C33" s="53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4"/>
    </row>
    <row r="34" spans="1:15" ht="16.5" thickTop="1" thickBot="1" x14ac:dyDescent="0.4">
      <c r="A34" s="124"/>
      <c r="B34" s="125"/>
      <c r="C34" s="53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4"/>
    </row>
    <row r="35" spans="1:15" ht="15" thickTop="1" x14ac:dyDescent="0.35">
      <c r="A35" s="51"/>
      <c r="B35" s="51"/>
      <c r="C35" s="51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</row>
    <row r="36" spans="1:15" x14ac:dyDescent="0.35">
      <c r="A36" s="51"/>
      <c r="B36" s="51"/>
      <c r="C36" s="51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</sheetData>
  <mergeCells count="22">
    <mergeCell ref="A10:B10"/>
    <mergeCell ref="A17:B17"/>
    <mergeCell ref="A18:B18"/>
    <mergeCell ref="A23:B23"/>
    <mergeCell ref="A24:B24"/>
    <mergeCell ref="G3:G4"/>
    <mergeCell ref="H3:K3"/>
    <mergeCell ref="L3:O3"/>
    <mergeCell ref="A5:B5"/>
    <mergeCell ref="A9:B9"/>
    <mergeCell ref="A34:B34"/>
    <mergeCell ref="A31:C31"/>
    <mergeCell ref="A33:B33"/>
    <mergeCell ref="A27:B27"/>
    <mergeCell ref="A28:C28"/>
    <mergeCell ref="A29:C29"/>
    <mergeCell ref="A30:B30"/>
    <mergeCell ref="A32:B32"/>
    <mergeCell ref="A3:A4"/>
    <mergeCell ref="B3:B4"/>
    <mergeCell ref="C3:C4"/>
    <mergeCell ref="D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2022-04-05T07:52:51Z</dcterms:modified>
</cp:coreProperties>
</file>