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19200" windowHeight="7310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E31" i="2"/>
  <c r="M29" i="2"/>
  <c r="E29" i="2"/>
  <c r="O28" i="2"/>
  <c r="N28" i="2"/>
  <c r="N30" i="2" s="1"/>
  <c r="M28" i="2"/>
  <c r="L28" i="2"/>
  <c r="K28" i="2"/>
  <c r="J28" i="2"/>
  <c r="I28" i="2"/>
  <c r="I30" i="2" s="1"/>
  <c r="H28" i="2"/>
  <c r="G28" i="2"/>
  <c r="F28" i="2"/>
  <c r="F30" i="2" s="1"/>
  <c r="E28" i="2"/>
  <c r="D28" i="2"/>
  <c r="C28" i="2"/>
  <c r="O24" i="2"/>
  <c r="N24" i="2"/>
  <c r="N31" i="2" s="1"/>
  <c r="M24" i="2"/>
  <c r="L24" i="2"/>
  <c r="K24" i="2"/>
  <c r="J24" i="2"/>
  <c r="I24" i="2"/>
  <c r="H24" i="2"/>
  <c r="G24" i="2"/>
  <c r="F24" i="2"/>
  <c r="F31" i="2" s="1"/>
  <c r="E24" i="2"/>
  <c r="D24" i="2"/>
  <c r="O19" i="2"/>
  <c r="N19" i="2"/>
  <c r="M19" i="2"/>
  <c r="L19" i="2"/>
  <c r="K19" i="2"/>
  <c r="K31" i="2" s="1"/>
  <c r="J19" i="2"/>
  <c r="J31" i="2" s="1"/>
  <c r="I19" i="2"/>
  <c r="H19" i="2"/>
  <c r="G19" i="2"/>
  <c r="F19" i="2"/>
  <c r="E19" i="2"/>
  <c r="D19" i="2"/>
  <c r="C19" i="2"/>
  <c r="O11" i="2"/>
  <c r="O30" i="2" s="1"/>
  <c r="N11" i="2"/>
  <c r="M11" i="2"/>
  <c r="M30" i="2" s="1"/>
  <c r="L11" i="2"/>
  <c r="L31" i="2" s="1"/>
  <c r="K11" i="2"/>
  <c r="J11" i="2"/>
  <c r="I11" i="2"/>
  <c r="I31" i="2" s="1"/>
  <c r="H11" i="2"/>
  <c r="H30" i="2" s="1"/>
  <c r="G11" i="2"/>
  <c r="G30" i="2" s="1"/>
  <c r="F11" i="2"/>
  <c r="E11" i="2"/>
  <c r="E30" i="2" s="1"/>
  <c r="D11" i="2"/>
  <c r="D31" i="2" s="1"/>
  <c r="C11" i="2"/>
  <c r="F29" i="2" l="1"/>
  <c r="N29" i="2"/>
  <c r="J30" i="2"/>
  <c r="G29" i="2"/>
  <c r="O29" i="2"/>
  <c r="K30" i="2"/>
  <c r="G31" i="2"/>
  <c r="O31" i="2"/>
  <c r="H29" i="2"/>
  <c r="D30" i="2"/>
  <c r="L30" i="2"/>
  <c r="H31" i="2"/>
  <c r="I29" i="2"/>
  <c r="J29" i="2"/>
  <c r="K29" i="2"/>
  <c r="D29" i="2"/>
  <c r="L29" i="2"/>
</calcChain>
</file>

<file path=xl/sharedStrings.xml><?xml version="1.0" encoding="utf-8"?>
<sst xmlns="http://schemas.openxmlformats.org/spreadsheetml/2006/main" count="136" uniqueCount="102">
  <si>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</si>
  <si>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</si>
  <si>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</si>
  <si>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</si>
  <si>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</si>
  <si>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</si>
  <si>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</si>
  <si>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МБОУ г.Мурманска ООШ №26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</si>
  <si>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</si>
  <si>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</si>
  <si>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</si>
  <si>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</si>
  <si>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</si>
  <si>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</si>
  <si>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</si>
  <si>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</si>
  <si>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</si>
  <si>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</si>
  <si>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</si>
  <si>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</si>
  <si>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</si>
  <si>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</si>
  <si>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</si>
  <si>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</si>
  <si>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</si>
  <si>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</si>
  <si>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</si>
  <si>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15%</t>
  </si>
  <si>
    <t>ИТОГО В ПОЛДНИК 15%</t>
  </si>
  <si>
    <t>УЖИН 20-25%</t>
  </si>
  <si>
    <t>ИТОГО В УЖИН 20-25%</t>
  </si>
  <si>
    <t>ВСЕГО УЖИН 20-25%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</si>
  <si>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</si>
  <si>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</si>
  <si>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</si>
  <si>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</si>
  <si>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</si>
  <si>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</si>
  <si>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</si>
  <si>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</si>
  <si>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</si>
  <si>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гор.напиток</t>
  </si>
  <si>
    <t>хлеб</t>
  </si>
  <si>
    <t>закуска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</si>
  <si>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</si>
  <si>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</si>
  <si>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</si>
  <si>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</si>
  <si>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</si>
  <si>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</si>
  <si>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</si>
  <si>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</si>
  <si>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</si>
  <si>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</si>
  <si>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Полдник 15 %</t>
  </si>
  <si>
    <t>выпечка</t>
  </si>
  <si>
    <t>Ужин</t>
  </si>
  <si>
    <t>5-11 класс</t>
  </si>
  <si>
    <t>170/30</t>
  </si>
  <si>
    <t>Хлеб пшеничный</t>
  </si>
  <si>
    <t>108 УРЦП, Пермь 2013</t>
  </si>
  <si>
    <t>ВСЕГО ПОЛДНИК 15 %</t>
  </si>
  <si>
    <t>ТТК № 188</t>
  </si>
  <si>
    <t>Бутерброд с маслом и джемом</t>
  </si>
  <si>
    <t>516 УРЦП, Пермь 2013</t>
  </si>
  <si>
    <t>519 УРЦП, Пермь 2013</t>
  </si>
  <si>
    <t>Напиток из шиповника</t>
  </si>
  <si>
    <t>Плоды свежие (киви)</t>
  </si>
  <si>
    <t>17 УРЦП, Пермь 2018</t>
  </si>
  <si>
    <t>Салат из свежих помидоров</t>
  </si>
  <si>
    <t>Плоды свежие (банан)</t>
  </si>
  <si>
    <t>Ряженка</t>
  </si>
  <si>
    <t>ТТК №180</t>
  </si>
  <si>
    <t>Компот из смеси ягод</t>
  </si>
  <si>
    <t>220/30</t>
  </si>
  <si>
    <t>108урцп,
Пермь 2013</t>
  </si>
  <si>
    <t>112урцп,
Пермь 2013</t>
  </si>
  <si>
    <t>516урцп,
Пермь 2013</t>
  </si>
  <si>
    <t>ТТК № 272</t>
  </si>
  <si>
    <t>Каша манная вязкая</t>
  </si>
  <si>
    <t>501урцп,
Пермь 2013</t>
  </si>
  <si>
    <t>Кофейный напиток с молоком</t>
  </si>
  <si>
    <t>17урцп,
Пермь 2018</t>
  </si>
  <si>
    <t>ТТК № 245</t>
  </si>
  <si>
    <t>Рассольник Ленинградский с рисовой крупой</t>
  </si>
  <si>
    <t>ТТК № 312</t>
  </si>
  <si>
    <t>Плов из булгура с индейкой</t>
  </si>
  <si>
    <t>519урцп,
Пермь 2013</t>
  </si>
  <si>
    <t>540урцп,
Пермь 2013</t>
  </si>
  <si>
    <t>Ватрушка с повидлом</t>
  </si>
  <si>
    <t>ТТК № 225</t>
  </si>
  <si>
    <t>Пудинг рисовый со сгущенным молоком</t>
  </si>
  <si>
    <t>Плоды свежие (виноград)</t>
  </si>
  <si>
    <t>ТТК № 180</t>
  </si>
  <si>
    <t>Меню: 14 день</t>
  </si>
  <si>
    <t>ТТК   № 248</t>
  </si>
  <si>
    <t>Бутерброд с маслом  и джемом</t>
  </si>
  <si>
    <t>501 УРЦП, Пермь 2013</t>
  </si>
  <si>
    <t>ТТК  № 246</t>
  </si>
  <si>
    <t>ТТК № 226</t>
  </si>
  <si>
    <t>540 УРЦП, Пермь 2013</t>
  </si>
  <si>
    <t>ВСЕГО ЗА 14-Й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</si>
</sst>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32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0" fontId="0" fillId="2" borderId="1" xfId="0" applyNumberFormat="1" applyFont="1" applyFill="1" applyBorder="1" applyProtection="1">
      <protection locked="0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/>
    <xf numFmtId="0" fontId="0" fillId="2" borderId="32" xfId="0" applyFont="1" applyFill="1" applyBorder="1" applyAlignment="1" applyProtection="1">
      <alignment wrapText="1"/>
      <protection locked="0"/>
    </xf>
    <xf numFmtId="1" fontId="0" fillId="2" borderId="32" xfId="0" applyNumberFormat="1" applyFont="1" applyFill="1" applyBorder="1" applyAlignment="1" applyProtection="1">
      <alignment horizontal="center"/>
      <protection locked="0"/>
    </xf>
    <xf numFmtId="2" fontId="0" fillId="2" borderId="32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0" fontId="0" fillId="0" borderId="3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35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36" xfId="0" applyFont="1" applyBorder="1"/>
    <xf numFmtId="0" fontId="0" fillId="2" borderId="37" xfId="0" applyFont="1" applyFill="1" applyBorder="1" applyProtection="1">
      <protection locked="0"/>
    </xf>
    <xf numFmtId="0" fontId="0" fillId="2" borderId="37" xfId="0" applyFont="1" applyFill="1" applyBorder="1" applyAlignment="1" applyProtection="1">
      <alignment wrapText="1"/>
      <protection locked="0"/>
    </xf>
    <xf numFmtId="1" fontId="0" fillId="2" borderId="37" xfId="0" applyNumberFormat="1" applyFont="1" applyFill="1" applyBorder="1" applyAlignment="1" applyProtection="1">
      <alignment horizontal="center"/>
      <protection locked="0"/>
    </xf>
    <xf numFmtId="2" fontId="0" fillId="2" borderId="37" xfId="0" applyNumberFormat="1" applyFont="1" applyFill="1" applyBorder="1" applyProtection="1">
      <protection locked="0"/>
    </xf>
    <xf numFmtId="2" fontId="0" fillId="2" borderId="38" xfId="0" applyNumberFormat="1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0" fontId="0" fillId="2" borderId="39" xfId="0" applyFont="1" applyFill="1" applyBorder="1" applyAlignment="1" applyProtection="1">
      <alignment wrapText="1"/>
      <protection locked="0"/>
    </xf>
    <xf numFmtId="1" fontId="0" fillId="2" borderId="39" xfId="0" applyNumberFormat="1" applyFont="1" applyFill="1" applyBorder="1" applyAlignment="1" applyProtection="1">
      <alignment horizontal="center"/>
      <protection locked="0"/>
    </xf>
    <xf numFmtId="2" fontId="0" fillId="2" borderId="39" xfId="0" applyNumberFormat="1" applyFont="1" applyFill="1" applyBorder="1" applyProtection="1">
      <protection locked="0"/>
    </xf>
    <xf numFmtId="2" fontId="0" fillId="2" borderId="40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1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41" xfId="0" applyNumberFormat="1" applyFont="1" applyFill="1" applyBorder="1" applyProtection="1">
      <protection locked="0"/>
    </xf>
    <xf numFmtId="0" fontId="0" fillId="0" borderId="37" xfId="0" applyFont="1" applyBorder="1"/>
    <xf numFmtId="2" fontId="0" fillId="0" borderId="37" xfId="0" applyNumberFormat="1" applyFont="1" applyBorder="1" applyAlignment="1">
      <alignment horizontal="center"/>
    </xf>
    <xf numFmtId="2" fontId="0" fillId="0" borderId="37" xfId="0" applyNumberFormat="1" applyFont="1" applyBorder="1"/>
    <xf numFmtId="2" fontId="0" fillId="0" borderId="38" xfId="0" applyNumberFormat="1" applyFont="1" applyBorder="1"/>
    <xf numFmtId="0" fontId="0" fillId="2" borderId="32" xfId="0" applyFont="1" applyFill="1" applyBorder="1" applyAlignment="1" applyProtection="1">
      <alignment shrinkToFit="1"/>
      <protection locked="0"/>
    </xf>
    <xf numFmtId="0" fontId="0" fillId="2" borderId="39" xfId="0" applyFont="1" applyFill="1" applyBorder="1" applyAlignment="1" applyProtection="1">
      <alignment shrinkToFit="1"/>
      <protection locked="0"/>
    </xf>
    <xf numFmtId="0" fontId="0" fillId="0" borderId="37" xfId="0" applyFont="1" applyBorder="1" applyAlignment="1">
      <alignment horizontal="center"/>
    </xf>
    <xf numFmtId="2" fontId="0" fillId="0" borderId="37" xfId="0" applyNumberFormat="1" applyFont="1" applyBorder="1" applyAlignment="1">
      <alignment horizontal="right"/>
    </xf>
    <xf numFmtId="2" fontId="0" fillId="0" borderId="38" xfId="0" applyNumberFormat="1" applyFont="1" applyBorder="1" applyAlignment="1">
      <alignment horizontal="right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3" borderId="42" xfId="0" applyFont="1" applyFill="1" applyBorder="1" applyProtection="1">
      <protection locked="0"/>
    </xf>
    <xf numFmtId="0" fontId="0" fillId="3" borderId="42" xfId="0" applyFont="1" applyFill="1" applyBorder="1" applyAlignment="1" applyProtection="1">
      <alignment wrapText="1"/>
      <protection locked="0"/>
    </xf>
    <xf numFmtId="1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Alignment="1" applyProtection="1">
      <alignment horizontal="center"/>
      <protection locked="0"/>
    </xf>
    <xf numFmtId="2" fontId="0" fillId="3" borderId="42" xfId="0" applyNumberFormat="1" applyFont="1" applyFill="1" applyBorder="1" applyProtection="1">
      <protection locked="0"/>
    </xf>
    <xf numFmtId="2" fontId="0" fillId="3" borderId="43" xfId="0" applyNumberFormat="1" applyFont="1" applyFill="1" applyBorder="1" applyProtection="1">
      <protection locked="0"/>
    </xf>
    <xf numFmtId="0" fontId="0" fillId="0" borderId="44" xfId="0" applyFont="1" applyBorder="1"/>
    <xf numFmtId="0" fontId="0" fillId="0" borderId="45" xfId="0" applyFont="1" applyBorder="1"/>
    <xf numFmtId="0" fontId="0" fillId="0" borderId="28" xfId="0" applyFont="1" applyBorder="1"/>
    <xf numFmtId="0" fontId="3" fillId="3" borderId="14" xfId="1" applyFont="1" applyFill="1" applyBorder="1" applyAlignment="1">
      <alignment vertical="center" wrapText="1"/>
    </xf>
    <xf numFmtId="2" fontId="4" fillId="4" borderId="19" xfId="1" applyNumberFormat="1" applyFont="1" applyFill="1" applyBorder="1" applyAlignment="1">
      <alignment horizontal="center" vertical="top" wrapText="1"/>
    </xf>
    <xf numFmtId="2" fontId="2" fillId="4" borderId="7" xfId="1" applyNumberFormat="1" applyFont="1" applyFill="1" applyBorder="1" applyAlignment="1">
      <alignment horizontal="center" vertical="top" wrapText="1"/>
    </xf>
    <xf numFmtId="0" fontId="2" fillId="4" borderId="0" xfId="1" applyFont="1" applyFill="1"/>
    <xf numFmtId="0" fontId="1" fillId="4" borderId="0" xfId="1" applyFill="1"/>
    <xf numFmtId="0" fontId="7" fillId="4" borderId="0" xfId="1" applyFont="1" applyFill="1"/>
    <xf numFmtId="0" fontId="2" fillId="4" borderId="7" xfId="1" applyFont="1" applyFill="1" applyBorder="1" applyAlignment="1">
      <alignment vertical="top" wrapText="1"/>
    </xf>
    <xf numFmtId="0" fontId="2" fillId="4" borderId="11" xfId="1" applyFont="1" applyFill="1" applyBorder="1" applyAlignment="1">
      <alignment horizontal="center" vertical="top" wrapText="1"/>
    </xf>
    <xf numFmtId="2" fontId="4" fillId="4" borderId="11" xfId="1" applyNumberFormat="1" applyFont="1" applyFill="1" applyBorder="1" applyAlignment="1">
      <alignment horizontal="center" vertical="top" wrapText="1"/>
    </xf>
    <xf numFmtId="2" fontId="4" fillId="4" borderId="16" xfId="1" applyNumberFormat="1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top" wrapText="1"/>
    </xf>
    <xf numFmtId="2" fontId="4" fillId="4" borderId="21" xfId="1" applyNumberFormat="1" applyFont="1" applyFill="1" applyBorder="1" applyAlignment="1">
      <alignment horizontal="center" vertical="top" wrapText="1"/>
    </xf>
    <xf numFmtId="2" fontId="1" fillId="4" borderId="0" xfId="1" applyNumberFormat="1" applyFill="1"/>
    <xf numFmtId="0" fontId="2" fillId="4" borderId="7" xfId="1" applyFont="1" applyFill="1" applyBorder="1" applyAlignment="1">
      <alignment horizontal="center" vertical="top" wrapText="1"/>
    </xf>
    <xf numFmtId="2" fontId="2" fillId="4" borderId="8" xfId="1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2" fillId="4" borderId="12" xfId="1" applyFont="1" applyFill="1" applyBorder="1" applyAlignment="1">
      <alignment horizontal="center" vertical="center" wrapText="1"/>
    </xf>
    <xf numFmtId="2" fontId="2" fillId="4" borderId="12" xfId="1" applyNumberFormat="1" applyFont="1" applyFill="1" applyBorder="1" applyAlignment="1">
      <alignment horizontal="center" vertical="center" wrapText="1"/>
    </xf>
    <xf numFmtId="2" fontId="2" fillId="4" borderId="13" xfId="1" applyNumberFormat="1" applyFont="1" applyFill="1" applyBorder="1" applyAlignment="1">
      <alignment horizontal="center" vertical="center" wrapText="1"/>
    </xf>
    <xf numFmtId="0" fontId="2" fillId="4" borderId="46" xfId="1" applyFont="1" applyFill="1" applyBorder="1" applyAlignment="1">
      <alignment horizontal="center" vertical="top" wrapText="1"/>
    </xf>
    <xf numFmtId="2" fontId="4" fillId="4" borderId="46" xfId="1" applyNumberFormat="1" applyFont="1" applyFill="1" applyBorder="1" applyAlignment="1">
      <alignment horizontal="center" vertical="top" wrapText="1"/>
    </xf>
    <xf numFmtId="2" fontId="4" fillId="4" borderId="47" xfId="1" applyNumberFormat="1" applyFont="1" applyFill="1" applyBorder="1" applyAlignment="1">
      <alignment horizontal="center" vertical="top" wrapText="1"/>
    </xf>
    <xf numFmtId="0" fontId="1" fillId="3" borderId="0" xfId="1" applyFill="1"/>
    <xf numFmtId="0" fontId="7" fillId="3" borderId="0" xfId="1" applyFont="1" applyFill="1"/>
    <xf numFmtId="2" fontId="1" fillId="3" borderId="0" xfId="1" applyNumberFormat="1" applyFill="1"/>
    <xf numFmtId="2" fontId="4" fillId="4" borderId="11" xfId="1" applyNumberFormat="1" applyFont="1" applyFill="1" applyBorder="1" applyAlignment="1">
      <alignment horizontal="center" vertical="center" wrapText="1"/>
    </xf>
    <xf numFmtId="2" fontId="4" fillId="4" borderId="16" xfId="1" applyNumberFormat="1" applyFont="1" applyFill="1" applyBorder="1" applyAlignment="1">
      <alignment horizontal="center" vertical="center" wrapText="1"/>
    </xf>
    <xf numFmtId="2" fontId="2" fillId="4" borderId="7" xfId="1" applyNumberFormat="1" applyFont="1" applyFill="1" applyBorder="1" applyAlignment="1">
      <alignment vertical="top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top" wrapText="1"/>
    </xf>
    <xf numFmtId="0" fontId="3" fillId="4" borderId="14" xfId="1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2" fillId="4" borderId="17" xfId="1" applyFont="1" applyFill="1" applyBorder="1" applyAlignment="1">
      <alignment horizontal="center" vertical="top" wrapText="1"/>
    </xf>
    <xf numFmtId="0" fontId="2" fillId="4" borderId="18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4" fillId="4" borderId="20" xfId="1" applyFont="1" applyFill="1" applyBorder="1" applyAlignment="1">
      <alignment horizontal="center" vertical="top" wrapText="1"/>
    </xf>
    <xf numFmtId="49" fontId="1" fillId="3" borderId="0" xfId="1" applyNumberFormat="1" applyFont="1" applyFill="1" applyAlignment="1">
      <alignment horizontal="center"/>
    </xf>
    <xf numFmtId="0" fontId="4" fillId="4" borderId="22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2" fontId="4" fillId="4" borderId="24" xfId="1" applyNumberFormat="1" applyFont="1" applyFill="1" applyBorder="1" applyAlignment="1">
      <alignment horizontal="center" vertical="center" wrapText="1"/>
    </xf>
    <xf numFmtId="2" fontId="4" fillId="4" borderId="23" xfId="1" applyNumberFormat="1" applyFont="1" applyFill="1" applyBorder="1" applyAlignment="1">
      <alignment horizontal="center" vertical="center" wrapText="1"/>
    </xf>
    <xf numFmtId="2" fontId="4" fillId="4" borderId="25" xfId="1" applyNumberFormat="1" applyFont="1" applyFill="1" applyBorder="1" applyAlignment="1">
      <alignment horizontal="center" vertical="center" wrapText="1"/>
    </xf>
    <xf numFmtId="0" fontId="2" fillId="4" borderId="27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2" fillId="4" borderId="50" xfId="1" applyNumberFormat="1" applyFont="1" applyFill="1" applyBorder="1" applyAlignment="1">
      <alignment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 vertical="top" wrapText="1"/>
    </xf>
    <xf numFmtId="2" fontId="4" fillId="3" borderId="16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2" fontId="2" fillId="3" borderId="7" xfId="1" applyNumberFormat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center"/>
    </xf>
    <xf numFmtId="0" fontId="2" fillId="3" borderId="19" xfId="1" applyFont="1" applyFill="1" applyBorder="1" applyAlignment="1">
      <alignment horizontal="center" vertical="top" wrapText="1"/>
    </xf>
    <xf numFmtId="2" fontId="4" fillId="3" borderId="19" xfId="1" applyNumberFormat="1" applyFont="1" applyFill="1" applyBorder="1" applyAlignment="1">
      <alignment horizontal="center" vertical="top" wrapText="1"/>
    </xf>
    <xf numFmtId="0" fontId="2" fillId="3" borderId="17" xfId="1" applyFont="1" applyFill="1" applyBorder="1" applyAlignment="1">
      <alignment horizontal="center" vertical="top" wrapText="1"/>
    </xf>
    <xf numFmtId="0" fontId="2" fillId="3" borderId="18" xfId="1" applyFont="1" applyFill="1" applyBorder="1" applyAlignment="1">
      <alignment horizontal="center" vertical="top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33"/>
  <sheetViews>
    <sheetView showGridLines="0" showRowColHeaders="0" topLeftCell="B1" workbookViewId="0">
      <selection activeCell="K1" sqref="K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2:11" x14ac:dyDescent="0.35">
      <c r="B1" s="1" t="s">
        <v>0</v>
      </c>
      <c r="C1" s="100" t="s">
        <v>7</v>
      </c>
      <c r="D1" s="101"/>
      <c r="E1" s="102"/>
      <c r="F1" s="1" t="s">
        <v>5</v>
      </c>
      <c r="G1" s="2"/>
      <c r="H1" s="1"/>
      <c r="I1" s="1"/>
      <c r="J1" s="1" t="s">
        <v>1</v>
      </c>
      <c r="K1" s="3">
        <v>14</v>
      </c>
    </row>
    <row r="2" spans="2:11" ht="15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thickBot="1" x14ac:dyDescent="0.4">
      <c r="B3" s="4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2</v>
      </c>
      <c r="J3" s="5" t="s">
        <v>3</v>
      </c>
      <c r="K3" s="6" t="s">
        <v>4</v>
      </c>
    </row>
    <row r="4" spans="2:11" ht="43.5" x14ac:dyDescent="0.35">
      <c r="B4" s="7" t="s">
        <v>39</v>
      </c>
      <c r="C4" s="38" t="s">
        <v>40</v>
      </c>
      <c r="D4" s="38" t="s">
        <v>78</v>
      </c>
      <c r="E4" s="8" t="s">
        <v>79</v>
      </c>
      <c r="F4" s="9">
        <v>200</v>
      </c>
      <c r="G4" s="10"/>
      <c r="H4" s="10">
        <v>237.93</v>
      </c>
      <c r="I4" s="10">
        <v>11.7</v>
      </c>
      <c r="J4" s="10">
        <v>4.6900000000000004</v>
      </c>
      <c r="K4" s="11">
        <v>37.229999999999997</v>
      </c>
    </row>
    <row r="5" spans="2:11" ht="43.5" x14ac:dyDescent="0.35">
      <c r="B5" s="12"/>
      <c r="C5" s="17" t="s">
        <v>41</v>
      </c>
      <c r="D5" s="13" t="s">
        <v>80</v>
      </c>
      <c r="E5" s="13" t="s">
        <v>81</v>
      </c>
      <c r="F5" s="14">
        <v>200</v>
      </c>
      <c r="G5" s="15"/>
      <c r="H5" s="15">
        <v>79</v>
      </c>
      <c r="I5" s="15">
        <v>3.2</v>
      </c>
      <c r="J5" s="15">
        <v>2.7</v>
      </c>
      <c r="K5" s="16">
        <v>15.9</v>
      </c>
    </row>
    <row r="6" spans="2:11" x14ac:dyDescent="0.35">
      <c r="B6" s="12"/>
      <c r="C6" s="17" t="s">
        <v>42</v>
      </c>
      <c r="D6" s="13"/>
      <c r="E6" s="13"/>
      <c r="F6" s="14"/>
      <c r="G6" s="15"/>
      <c r="H6" s="15"/>
      <c r="I6" s="15"/>
      <c r="J6" s="15"/>
      <c r="K6" s="16"/>
    </row>
    <row r="7" spans="2:11" ht="43.5" x14ac:dyDescent="0.35">
      <c r="B7" s="12"/>
      <c r="C7" s="17" t="s">
        <v>43</v>
      </c>
      <c r="D7" s="17" t="s">
        <v>62</v>
      </c>
      <c r="E7" s="13" t="s">
        <v>63</v>
      </c>
      <c r="F7" s="14">
        <v>60</v>
      </c>
      <c r="G7" s="15"/>
      <c r="H7" s="15">
        <v>207.52</v>
      </c>
      <c r="I7" s="15">
        <v>2.74</v>
      </c>
      <c r="J7" s="15">
        <v>13.84</v>
      </c>
      <c r="K7" s="16">
        <v>18</v>
      </c>
    </row>
    <row r="8" spans="2:11" ht="43.5" x14ac:dyDescent="0.35">
      <c r="B8" s="12"/>
      <c r="C8" s="17" t="s">
        <v>44</v>
      </c>
      <c r="D8" s="13" t="s">
        <v>76</v>
      </c>
      <c r="E8" s="13" t="s">
        <v>70</v>
      </c>
      <c r="F8" s="14">
        <v>100</v>
      </c>
      <c r="G8" s="43"/>
      <c r="H8" s="15">
        <v>96</v>
      </c>
      <c r="I8" s="15">
        <v>1.5</v>
      </c>
      <c r="J8" s="15">
        <v>0.5</v>
      </c>
      <c r="K8" s="16">
        <v>21</v>
      </c>
    </row>
    <row r="9" spans="2:11" ht="15" thickBot="1" x14ac:dyDescent="0.4">
      <c r="B9" s="18"/>
      <c r="C9" s="44"/>
      <c r="D9" s="44"/>
      <c r="E9" s="45"/>
      <c r="F9" s="46"/>
      <c r="G9" s="47">
        <v>86</v>
      </c>
      <c r="H9" s="48"/>
      <c r="I9" s="48"/>
      <c r="J9" s="48"/>
      <c r="K9" s="49"/>
    </row>
    <row r="10" spans="2:11" x14ac:dyDescent="0.35">
      <c r="B10" s="7" t="s">
        <v>45</v>
      </c>
      <c r="C10" s="17" t="s">
        <v>44</v>
      </c>
      <c r="D10" s="24"/>
      <c r="E10" s="8"/>
      <c r="F10" s="9"/>
      <c r="G10" s="10"/>
      <c r="H10" s="10"/>
      <c r="I10" s="10"/>
      <c r="J10" s="10"/>
      <c r="K10" s="11"/>
    </row>
    <row r="11" spans="2:11" x14ac:dyDescent="0.35">
      <c r="B11" s="12"/>
      <c r="C11" s="17"/>
      <c r="D11" s="17"/>
      <c r="E11" s="13"/>
      <c r="F11" s="14"/>
      <c r="G11" s="15"/>
      <c r="H11" s="15"/>
      <c r="I11" s="15"/>
      <c r="J11" s="15"/>
      <c r="K11" s="16"/>
    </row>
    <row r="12" spans="2:11" ht="15" thickBot="1" x14ac:dyDescent="0.4">
      <c r="B12" s="18"/>
      <c r="C12" s="19"/>
      <c r="D12" s="19"/>
      <c r="E12" s="20"/>
      <c r="F12" s="21"/>
      <c r="G12" s="22"/>
      <c r="H12" s="22"/>
      <c r="I12" s="22"/>
      <c r="J12" s="22"/>
      <c r="K12" s="23"/>
    </row>
    <row r="13" spans="2:11" ht="58" x14ac:dyDescent="0.35">
      <c r="B13" s="12" t="s">
        <v>46</v>
      </c>
      <c r="C13" s="17" t="s">
        <v>43</v>
      </c>
      <c r="D13" s="8" t="s">
        <v>82</v>
      </c>
      <c r="E13" s="25" t="s">
        <v>69</v>
      </c>
      <c r="F13" s="26">
        <v>60</v>
      </c>
      <c r="G13" s="27"/>
      <c r="H13" s="27">
        <v>45</v>
      </c>
      <c r="I13" s="27">
        <v>0.66</v>
      </c>
      <c r="J13" s="27">
        <v>3.72</v>
      </c>
      <c r="K13" s="28">
        <v>2.2200000000000002</v>
      </c>
    </row>
    <row r="14" spans="2:11" ht="87" x14ac:dyDescent="0.35">
      <c r="B14" s="12"/>
      <c r="C14" s="17" t="s">
        <v>47</v>
      </c>
      <c r="D14" s="39" t="s">
        <v>83</v>
      </c>
      <c r="E14" s="13" t="s">
        <v>84</v>
      </c>
      <c r="F14" s="14">
        <v>250</v>
      </c>
      <c r="G14" s="15"/>
      <c r="H14" s="15">
        <v>137.1</v>
      </c>
      <c r="I14" s="15">
        <v>6.1</v>
      </c>
      <c r="J14" s="15">
        <v>7.1</v>
      </c>
      <c r="K14" s="16">
        <v>12.2</v>
      </c>
    </row>
    <row r="15" spans="2:11" ht="43.5" x14ac:dyDescent="0.35">
      <c r="B15" s="12"/>
      <c r="C15" s="17" t="s">
        <v>48</v>
      </c>
      <c r="D15" s="39" t="s">
        <v>85</v>
      </c>
      <c r="E15" s="13" t="s">
        <v>86</v>
      </c>
      <c r="F15" s="14">
        <v>200</v>
      </c>
      <c r="G15" s="15"/>
      <c r="H15" s="15">
        <v>382.1</v>
      </c>
      <c r="I15" s="15">
        <v>14.65</v>
      </c>
      <c r="J15" s="15">
        <v>17.100000000000001</v>
      </c>
      <c r="K15" s="16">
        <v>42.2</v>
      </c>
    </row>
    <row r="16" spans="2:11" x14ac:dyDescent="0.35">
      <c r="B16" s="12"/>
      <c r="C16" s="17" t="s">
        <v>49</v>
      </c>
      <c r="D16" s="17"/>
      <c r="E16" s="13"/>
      <c r="F16" s="14"/>
      <c r="G16" s="15"/>
      <c r="H16" s="15"/>
      <c r="I16" s="15"/>
      <c r="J16" s="15"/>
      <c r="K16" s="16"/>
    </row>
    <row r="17" spans="2:11" x14ac:dyDescent="0.35">
      <c r="B17" s="12"/>
      <c r="C17" s="17" t="s">
        <v>50</v>
      </c>
      <c r="D17" s="17"/>
      <c r="E17" s="13"/>
      <c r="F17" s="14"/>
      <c r="G17" s="15"/>
      <c r="H17" s="15"/>
      <c r="I17" s="15"/>
      <c r="J17" s="15"/>
      <c r="K17" s="16"/>
    </row>
    <row r="18" spans="2:11" ht="43.5" x14ac:dyDescent="0.35">
      <c r="B18" s="12"/>
      <c r="C18" s="17" t="s">
        <v>51</v>
      </c>
      <c r="D18" s="13" t="s">
        <v>75</v>
      </c>
      <c r="E18" s="13" t="s">
        <v>59</v>
      </c>
      <c r="F18" s="14">
        <v>80</v>
      </c>
      <c r="G18" s="15"/>
      <c r="H18" s="15">
        <v>188</v>
      </c>
      <c r="I18" s="15">
        <v>6.08</v>
      </c>
      <c r="J18" s="15">
        <v>0.64</v>
      </c>
      <c r="K18" s="16">
        <v>39.36</v>
      </c>
    </row>
    <row r="19" spans="2:11" x14ac:dyDescent="0.35">
      <c r="B19" s="12"/>
      <c r="C19" s="17" t="s">
        <v>52</v>
      </c>
      <c r="D19" s="13"/>
      <c r="E19" s="13"/>
      <c r="F19" s="14"/>
      <c r="G19" s="15"/>
      <c r="H19" s="15"/>
      <c r="I19" s="15"/>
      <c r="J19" s="15"/>
      <c r="K19" s="16"/>
    </row>
    <row r="20" spans="2:11" ht="58" x14ac:dyDescent="0.35">
      <c r="B20" s="12"/>
      <c r="C20" s="29" t="s">
        <v>53</v>
      </c>
      <c r="D20" s="13" t="s">
        <v>87</v>
      </c>
      <c r="E20" s="30" t="s">
        <v>66</v>
      </c>
      <c r="F20" s="31">
        <v>200</v>
      </c>
      <c r="G20" s="32"/>
      <c r="H20" s="32">
        <v>97</v>
      </c>
      <c r="I20" s="32">
        <v>0.7</v>
      </c>
      <c r="J20" s="32">
        <v>0.3</v>
      </c>
      <c r="K20" s="33">
        <v>22.8</v>
      </c>
    </row>
    <row r="21" spans="2:11" ht="43.5" x14ac:dyDescent="0.35">
      <c r="B21" s="50"/>
      <c r="C21" s="29" t="s">
        <v>44</v>
      </c>
      <c r="D21" s="13" t="s">
        <v>76</v>
      </c>
      <c r="E21" s="30" t="s">
        <v>67</v>
      </c>
      <c r="F21" s="31">
        <v>100</v>
      </c>
      <c r="G21" s="32"/>
      <c r="H21" s="32">
        <v>47</v>
      </c>
      <c r="I21" s="32">
        <v>0.8</v>
      </c>
      <c r="J21" s="32">
        <v>0.4</v>
      </c>
      <c r="K21" s="33">
        <v>8.1</v>
      </c>
    </row>
    <row r="22" spans="2:11" ht="15" thickBot="1" x14ac:dyDescent="0.4">
      <c r="B22" s="18"/>
      <c r="C22" s="34"/>
      <c r="D22" s="34"/>
      <c r="E22" s="34"/>
      <c r="F22" s="40"/>
      <c r="G22" s="35">
        <v>146</v>
      </c>
      <c r="H22" s="41"/>
      <c r="I22" s="41"/>
      <c r="J22" s="41"/>
      <c r="K22" s="42"/>
    </row>
    <row r="23" spans="2:11" ht="29" x14ac:dyDescent="0.35">
      <c r="B23" s="52" t="s">
        <v>54</v>
      </c>
      <c r="C23" s="29" t="s">
        <v>53</v>
      </c>
      <c r="D23" s="13" t="s">
        <v>77</v>
      </c>
      <c r="E23" s="30" t="s">
        <v>71</v>
      </c>
      <c r="F23" s="31">
        <v>200</v>
      </c>
      <c r="G23" s="32"/>
      <c r="H23" s="32">
        <v>100</v>
      </c>
      <c r="I23" s="32">
        <v>5.8</v>
      </c>
      <c r="J23" s="32">
        <v>5</v>
      </c>
      <c r="K23" s="33">
        <v>8</v>
      </c>
    </row>
    <row r="24" spans="2:11" ht="43.5" x14ac:dyDescent="0.35">
      <c r="B24" s="50"/>
      <c r="C24" s="29" t="s">
        <v>55</v>
      </c>
      <c r="D24" s="13" t="s">
        <v>88</v>
      </c>
      <c r="E24" s="30" t="s">
        <v>89</v>
      </c>
      <c r="F24" s="31">
        <v>50</v>
      </c>
      <c r="G24" s="32"/>
      <c r="H24" s="32">
        <v>191.4</v>
      </c>
      <c r="I24" s="32">
        <v>4.7300000000000004</v>
      </c>
      <c r="J24" s="32">
        <v>5.52</v>
      </c>
      <c r="K24" s="33">
        <v>40</v>
      </c>
    </row>
    <row r="25" spans="2:11" ht="15" thickBot="1" x14ac:dyDescent="0.4">
      <c r="B25" s="51"/>
      <c r="C25" s="34"/>
      <c r="D25" s="34"/>
      <c r="E25" s="34"/>
      <c r="F25" s="34"/>
      <c r="G25" s="35">
        <v>37</v>
      </c>
      <c r="H25" s="36"/>
      <c r="I25" s="36"/>
      <c r="J25" s="36"/>
      <c r="K25" s="37"/>
    </row>
    <row r="26" spans="2:11" x14ac:dyDescent="0.35">
      <c r="B26" s="52" t="s">
        <v>56</v>
      </c>
      <c r="C26" s="29" t="s">
        <v>43</v>
      </c>
      <c r="D26" s="13"/>
      <c r="E26" s="30"/>
      <c r="F26" s="31"/>
      <c r="G26" s="32"/>
      <c r="H26" s="32"/>
      <c r="I26" s="32"/>
      <c r="J26" s="32"/>
      <c r="K26" s="33"/>
    </row>
    <row r="27" spans="2:11" ht="87" x14ac:dyDescent="0.35">
      <c r="B27" s="50"/>
      <c r="C27" s="29" t="s">
        <v>48</v>
      </c>
      <c r="D27" s="13" t="s">
        <v>90</v>
      </c>
      <c r="E27" s="30" t="s">
        <v>91</v>
      </c>
      <c r="F27" s="31" t="s">
        <v>58</v>
      </c>
      <c r="G27" s="32"/>
      <c r="H27" s="32">
        <v>401.71</v>
      </c>
      <c r="I27" s="32">
        <v>15.08</v>
      </c>
      <c r="J27" s="32">
        <v>17.43</v>
      </c>
      <c r="K27" s="33">
        <v>46.13</v>
      </c>
    </row>
    <row r="28" spans="2:11" x14ac:dyDescent="0.35">
      <c r="B28" s="50"/>
      <c r="C28" s="29" t="s">
        <v>49</v>
      </c>
      <c r="D28" s="13"/>
      <c r="E28" s="30"/>
      <c r="F28" s="31"/>
      <c r="G28" s="32"/>
      <c r="H28" s="32"/>
      <c r="I28" s="32"/>
      <c r="J28" s="32"/>
      <c r="K28" s="33"/>
    </row>
    <row r="29" spans="2:11" x14ac:dyDescent="0.35">
      <c r="B29" s="50"/>
      <c r="C29" s="29" t="s">
        <v>51</v>
      </c>
      <c r="D29" s="13"/>
      <c r="E29" s="30"/>
      <c r="F29" s="31"/>
      <c r="G29" s="32"/>
      <c r="H29" s="32"/>
      <c r="I29" s="32"/>
      <c r="J29" s="32"/>
      <c r="K29" s="33"/>
    </row>
    <row r="30" spans="2:11" x14ac:dyDescent="0.35">
      <c r="B30" s="50"/>
      <c r="C30" s="29" t="s">
        <v>52</v>
      </c>
      <c r="D30" s="13"/>
      <c r="E30" s="30"/>
      <c r="F30" s="31"/>
      <c r="G30" s="32"/>
      <c r="H30" s="32"/>
      <c r="I30" s="32"/>
      <c r="J30" s="32"/>
      <c r="K30" s="33"/>
    </row>
    <row r="31" spans="2:11" ht="58" x14ac:dyDescent="0.35">
      <c r="B31" s="50"/>
      <c r="C31" s="29" t="s">
        <v>44</v>
      </c>
      <c r="D31" s="13" t="s">
        <v>76</v>
      </c>
      <c r="E31" s="30" t="s">
        <v>92</v>
      </c>
      <c r="F31" s="31">
        <v>100</v>
      </c>
      <c r="G31" s="32"/>
      <c r="H31" s="32">
        <v>72</v>
      </c>
      <c r="I31" s="32">
        <v>0.6</v>
      </c>
      <c r="J31" s="32">
        <v>0.6</v>
      </c>
      <c r="K31" s="33">
        <v>15.4</v>
      </c>
    </row>
    <row r="32" spans="2:11" ht="29" x14ac:dyDescent="0.35">
      <c r="B32" s="50"/>
      <c r="C32" s="29" t="s">
        <v>53</v>
      </c>
      <c r="D32" s="13" t="s">
        <v>93</v>
      </c>
      <c r="E32" s="30" t="s">
        <v>73</v>
      </c>
      <c r="F32" s="31">
        <v>200</v>
      </c>
      <c r="G32" s="32"/>
      <c r="H32" s="32">
        <v>110</v>
      </c>
      <c r="I32" s="32">
        <v>0.5</v>
      </c>
      <c r="J32" s="32">
        <v>0</v>
      </c>
      <c r="K32" s="33">
        <v>27</v>
      </c>
    </row>
    <row r="33" spans="2:11" ht="15" thickBot="1" x14ac:dyDescent="0.4">
      <c r="B33" s="51"/>
      <c r="C33" s="34"/>
      <c r="D33" s="34"/>
      <c r="E33" s="34"/>
      <c r="F33" s="40"/>
      <c r="G33" s="35">
        <v>92</v>
      </c>
      <c r="H33" s="41"/>
      <c r="I33" s="41"/>
      <c r="J33" s="41"/>
      <c r="K33" s="4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P5" sqref="P5"/>
    </sheetView>
  </sheetViews>
  <sheetFormatPr defaultRowHeight="14.5" x14ac:dyDescent="0.35"/>
  <sheetData>
    <row r="1" spans="1:15" x14ac:dyDescent="0.35">
      <c r="A1" s="83"/>
      <c r="B1" s="82"/>
      <c r="C1" s="82"/>
      <c r="D1" s="84"/>
      <c r="E1" s="84"/>
      <c r="F1" s="84"/>
      <c r="G1" s="84"/>
      <c r="H1" s="84"/>
      <c r="I1" s="84"/>
      <c r="J1" s="84"/>
      <c r="K1" s="84"/>
      <c r="L1" s="84"/>
      <c r="M1" s="84"/>
      <c r="N1" s="107" t="s">
        <v>57</v>
      </c>
      <c r="O1" s="107"/>
    </row>
    <row r="2" spans="1:15" ht="97" customHeight="1" x14ac:dyDescent="0.35">
      <c r="A2" s="56" t="s">
        <v>94</v>
      </c>
      <c r="B2" s="57"/>
      <c r="C2" s="57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" thickBot="1" x14ac:dyDescent="0.4">
      <c r="A3" s="58"/>
      <c r="B3" s="57"/>
      <c r="C3" s="5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6" thickTop="1" thickBot="1" x14ac:dyDescent="0.4">
      <c r="A4" s="108" t="s">
        <v>8</v>
      </c>
      <c r="B4" s="109" t="s">
        <v>9</v>
      </c>
      <c r="C4" s="109" t="s">
        <v>10</v>
      </c>
      <c r="D4" s="110" t="s">
        <v>11</v>
      </c>
      <c r="E4" s="110"/>
      <c r="F4" s="110"/>
      <c r="G4" s="111" t="s">
        <v>12</v>
      </c>
      <c r="H4" s="110" t="s">
        <v>13</v>
      </c>
      <c r="I4" s="110"/>
      <c r="J4" s="110"/>
      <c r="K4" s="110"/>
      <c r="L4" s="112" t="s">
        <v>14</v>
      </c>
      <c r="M4" s="112"/>
      <c r="N4" s="112"/>
      <c r="O4" s="112"/>
    </row>
    <row r="5" spans="1:15" ht="31" thickTop="1" thickBot="1" x14ac:dyDescent="0.4">
      <c r="A5" s="108"/>
      <c r="B5" s="109"/>
      <c r="C5" s="109"/>
      <c r="D5" s="85" t="s">
        <v>2</v>
      </c>
      <c r="E5" s="85" t="s">
        <v>3</v>
      </c>
      <c r="F5" s="85" t="s">
        <v>4</v>
      </c>
      <c r="G5" s="111"/>
      <c r="H5" s="85" t="s">
        <v>15</v>
      </c>
      <c r="I5" s="85" t="s">
        <v>16</v>
      </c>
      <c r="J5" s="85" t="s">
        <v>17</v>
      </c>
      <c r="K5" s="85" t="s">
        <v>18</v>
      </c>
      <c r="L5" s="85" t="s">
        <v>19</v>
      </c>
      <c r="M5" s="85" t="s">
        <v>20</v>
      </c>
      <c r="N5" s="85" t="s">
        <v>21</v>
      </c>
      <c r="O5" s="86" t="s">
        <v>22</v>
      </c>
    </row>
    <row r="6" spans="1:15" ht="16" thickTop="1" x14ac:dyDescent="0.35">
      <c r="A6" s="105" t="s">
        <v>23</v>
      </c>
      <c r="B6" s="105"/>
      <c r="C6" s="59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18"/>
    </row>
    <row r="7" spans="1:15" ht="46.5" x14ac:dyDescent="0.35">
      <c r="A7" s="53" t="s">
        <v>95</v>
      </c>
      <c r="B7" s="88" t="s">
        <v>79</v>
      </c>
      <c r="C7" s="89">
        <v>250</v>
      </c>
      <c r="D7" s="90">
        <v>14.62</v>
      </c>
      <c r="E7" s="90">
        <v>5.86</v>
      </c>
      <c r="F7" s="90">
        <v>46.54</v>
      </c>
      <c r="G7" s="90">
        <v>297.41000000000003</v>
      </c>
      <c r="H7" s="90">
        <v>0.15</v>
      </c>
      <c r="I7" s="90">
        <v>0</v>
      </c>
      <c r="J7" s="90">
        <v>131.25</v>
      </c>
      <c r="K7" s="90">
        <v>0.95</v>
      </c>
      <c r="L7" s="90">
        <v>45</v>
      </c>
      <c r="M7" s="90">
        <v>65</v>
      </c>
      <c r="N7" s="90">
        <v>24.062000000000001</v>
      </c>
      <c r="O7" s="91">
        <v>0.25</v>
      </c>
    </row>
    <row r="8" spans="1:15" ht="16" customHeight="1" x14ac:dyDescent="0.35">
      <c r="A8" s="68" t="s">
        <v>62</v>
      </c>
      <c r="B8" s="69" t="s">
        <v>96</v>
      </c>
      <c r="C8" s="70">
        <v>60</v>
      </c>
      <c r="D8" s="73">
        <v>2.74</v>
      </c>
      <c r="E8" s="73">
        <v>13.84</v>
      </c>
      <c r="F8" s="73">
        <v>18</v>
      </c>
      <c r="G8" s="73">
        <v>207.52</v>
      </c>
      <c r="H8" s="73">
        <v>0.05</v>
      </c>
      <c r="I8" s="73">
        <v>0</v>
      </c>
      <c r="J8" s="73">
        <v>60</v>
      </c>
      <c r="K8" s="73">
        <v>0.3</v>
      </c>
      <c r="L8" s="73">
        <v>49.2</v>
      </c>
      <c r="M8" s="73">
        <v>13</v>
      </c>
      <c r="N8" s="73">
        <v>6.05</v>
      </c>
      <c r="O8" s="73">
        <v>0</v>
      </c>
    </row>
    <row r="9" spans="1:15" ht="52" x14ac:dyDescent="0.35">
      <c r="A9" s="68" t="s">
        <v>6</v>
      </c>
      <c r="B9" s="69" t="s">
        <v>70</v>
      </c>
      <c r="C9" s="70">
        <v>100</v>
      </c>
      <c r="D9" s="73">
        <v>1.5</v>
      </c>
      <c r="E9" s="73">
        <v>0.5</v>
      </c>
      <c r="F9" s="73">
        <v>21</v>
      </c>
      <c r="G9" s="73">
        <v>96</v>
      </c>
      <c r="H9" s="73">
        <v>0.04</v>
      </c>
      <c r="I9" s="73">
        <v>10</v>
      </c>
      <c r="J9" s="73">
        <v>0</v>
      </c>
      <c r="K9" s="73">
        <v>0.4</v>
      </c>
      <c r="L9" s="73">
        <v>8</v>
      </c>
      <c r="M9" s="73">
        <v>42</v>
      </c>
      <c r="N9" s="73">
        <v>28</v>
      </c>
      <c r="O9" s="74">
        <v>0.6</v>
      </c>
    </row>
    <row r="10" spans="1:15" ht="93" x14ac:dyDescent="0.35">
      <c r="A10" s="68" t="s">
        <v>97</v>
      </c>
      <c r="B10" s="69" t="s">
        <v>81</v>
      </c>
      <c r="C10" s="70">
        <v>200</v>
      </c>
      <c r="D10" s="73">
        <v>3.2</v>
      </c>
      <c r="E10" s="73">
        <v>2.7</v>
      </c>
      <c r="F10" s="73">
        <v>15.9</v>
      </c>
      <c r="G10" s="73">
        <v>79</v>
      </c>
      <c r="H10" s="73">
        <v>0.04</v>
      </c>
      <c r="I10" s="73">
        <v>1.3</v>
      </c>
      <c r="J10" s="73">
        <v>0.02</v>
      </c>
      <c r="K10" s="73">
        <v>0</v>
      </c>
      <c r="L10" s="73">
        <v>126</v>
      </c>
      <c r="M10" s="73">
        <v>90</v>
      </c>
      <c r="N10" s="73">
        <v>14</v>
      </c>
      <c r="O10" s="73">
        <v>0.1</v>
      </c>
    </row>
    <row r="11" spans="1:15" ht="16" thickBot="1" x14ac:dyDescent="0.4">
      <c r="A11" s="119" t="s">
        <v>24</v>
      </c>
      <c r="B11" s="119"/>
      <c r="C11" s="120">
        <f>SUM(C7:C10)</f>
        <v>610</v>
      </c>
      <c r="D11" s="92">
        <f>SUM(D7:D10)</f>
        <v>22.06</v>
      </c>
      <c r="E11" s="92">
        <f t="shared" ref="E11:O11" si="0">SUM(E7:E10)</f>
        <v>22.9</v>
      </c>
      <c r="F11" s="92">
        <f t="shared" si="0"/>
        <v>101.44</v>
      </c>
      <c r="G11" s="92">
        <f t="shared" si="0"/>
        <v>679.93000000000006</v>
      </c>
      <c r="H11" s="92">
        <f t="shared" si="0"/>
        <v>0.28000000000000003</v>
      </c>
      <c r="I11" s="92">
        <f t="shared" si="0"/>
        <v>11.3</v>
      </c>
      <c r="J11" s="92">
        <f t="shared" si="0"/>
        <v>191.27</v>
      </c>
      <c r="K11" s="92">
        <f t="shared" si="0"/>
        <v>1.65</v>
      </c>
      <c r="L11" s="92">
        <f t="shared" si="0"/>
        <v>228.2</v>
      </c>
      <c r="M11" s="92">
        <f t="shared" si="0"/>
        <v>210</v>
      </c>
      <c r="N11" s="92">
        <f t="shared" si="0"/>
        <v>72.111999999999995</v>
      </c>
      <c r="O11" s="121">
        <f t="shared" si="0"/>
        <v>0.95</v>
      </c>
    </row>
    <row r="12" spans="1:15" ht="16" thickTop="1" x14ac:dyDescent="0.35">
      <c r="A12" s="105" t="s">
        <v>25</v>
      </c>
      <c r="B12" s="105"/>
      <c r="C12" s="6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7"/>
    </row>
    <row r="13" spans="1:15" ht="77.5" x14ac:dyDescent="0.35">
      <c r="A13" s="93" t="s">
        <v>68</v>
      </c>
      <c r="B13" s="75" t="s">
        <v>69</v>
      </c>
      <c r="C13" s="76">
        <v>100</v>
      </c>
      <c r="D13" s="77">
        <v>1.1000000000000001</v>
      </c>
      <c r="E13" s="77">
        <v>6.2</v>
      </c>
      <c r="F13" s="77">
        <v>3.7</v>
      </c>
      <c r="G13" s="77">
        <v>75</v>
      </c>
      <c r="H13" s="77">
        <v>0.06</v>
      </c>
      <c r="I13" s="77">
        <v>22.1</v>
      </c>
      <c r="J13" s="77">
        <v>0</v>
      </c>
      <c r="K13" s="77">
        <v>3.3</v>
      </c>
      <c r="L13" s="77">
        <v>15</v>
      </c>
      <c r="M13" s="77">
        <v>26</v>
      </c>
      <c r="N13" s="77">
        <v>20</v>
      </c>
      <c r="O13" s="78">
        <v>0.9</v>
      </c>
    </row>
    <row r="14" spans="1:15" ht="108.5" x14ac:dyDescent="0.35">
      <c r="A14" s="93" t="s">
        <v>98</v>
      </c>
      <c r="B14" s="75" t="s">
        <v>84</v>
      </c>
      <c r="C14" s="76">
        <v>300</v>
      </c>
      <c r="D14" s="77">
        <v>7.32</v>
      </c>
      <c r="E14" s="77">
        <v>8.52</v>
      </c>
      <c r="F14" s="77">
        <v>14.6</v>
      </c>
      <c r="G14" s="77">
        <v>164.52</v>
      </c>
      <c r="H14" s="77">
        <v>0.14000000000000001</v>
      </c>
      <c r="I14" s="77">
        <v>18</v>
      </c>
      <c r="J14" s="77">
        <v>26</v>
      </c>
      <c r="K14" s="77">
        <v>27.6</v>
      </c>
      <c r="L14" s="77">
        <v>128.4</v>
      </c>
      <c r="M14" s="77">
        <v>104.4</v>
      </c>
      <c r="N14" s="77">
        <v>3.6</v>
      </c>
      <c r="O14" s="78">
        <v>0.22</v>
      </c>
    </row>
    <row r="15" spans="1:15" ht="77.5" x14ac:dyDescent="0.35">
      <c r="A15" s="68" t="s">
        <v>85</v>
      </c>
      <c r="B15" s="69" t="s">
        <v>86</v>
      </c>
      <c r="C15" s="70">
        <v>200</v>
      </c>
      <c r="D15" s="73">
        <v>14.65</v>
      </c>
      <c r="E15" s="73">
        <v>17.100000000000001</v>
      </c>
      <c r="F15" s="73">
        <v>42.4</v>
      </c>
      <c r="G15" s="73">
        <v>382.1</v>
      </c>
      <c r="H15" s="73">
        <v>0.11</v>
      </c>
      <c r="I15" s="73">
        <v>0.25</v>
      </c>
      <c r="J15" s="73">
        <v>36</v>
      </c>
      <c r="K15" s="73">
        <v>0.25</v>
      </c>
      <c r="L15" s="73">
        <v>20</v>
      </c>
      <c r="M15" s="73">
        <v>25</v>
      </c>
      <c r="N15" s="73">
        <v>11</v>
      </c>
      <c r="O15" s="74">
        <v>0.77</v>
      </c>
    </row>
    <row r="16" spans="1:15" ht="52" x14ac:dyDescent="0.35">
      <c r="A16" s="68" t="s">
        <v>60</v>
      </c>
      <c r="B16" s="69" t="s">
        <v>59</v>
      </c>
      <c r="C16" s="70">
        <v>100</v>
      </c>
      <c r="D16" s="73">
        <v>7.6</v>
      </c>
      <c r="E16" s="73">
        <v>0.8</v>
      </c>
      <c r="F16" s="73">
        <v>49.2</v>
      </c>
      <c r="G16" s="73">
        <v>235</v>
      </c>
      <c r="H16" s="73">
        <v>0.11</v>
      </c>
      <c r="I16" s="73">
        <v>0</v>
      </c>
      <c r="J16" s="73">
        <v>0</v>
      </c>
      <c r="K16" s="73">
        <v>1.1000000000000001</v>
      </c>
      <c r="L16" s="73">
        <v>20</v>
      </c>
      <c r="M16" s="73">
        <v>65</v>
      </c>
      <c r="N16" s="73">
        <v>14</v>
      </c>
      <c r="O16" s="74">
        <v>1.1000000000000001</v>
      </c>
    </row>
    <row r="17" spans="1:15" ht="16" customHeight="1" x14ac:dyDescent="0.35">
      <c r="A17" s="68" t="s">
        <v>6</v>
      </c>
      <c r="B17" s="69" t="s">
        <v>67</v>
      </c>
      <c r="C17" s="70">
        <v>100</v>
      </c>
      <c r="D17" s="73">
        <v>0.8</v>
      </c>
      <c r="E17" s="73">
        <v>0.4</v>
      </c>
      <c r="F17" s="73">
        <v>8.1</v>
      </c>
      <c r="G17" s="73">
        <v>47</v>
      </c>
      <c r="H17" s="71">
        <v>0.02</v>
      </c>
      <c r="I17" s="71">
        <v>180</v>
      </c>
      <c r="J17" s="71">
        <v>0</v>
      </c>
      <c r="K17" s="71">
        <v>0.3</v>
      </c>
      <c r="L17" s="71">
        <v>40</v>
      </c>
      <c r="M17" s="71">
        <v>34</v>
      </c>
      <c r="N17" s="71">
        <v>25</v>
      </c>
      <c r="O17" s="72">
        <v>0.8</v>
      </c>
    </row>
    <row r="18" spans="1:15" ht="16.5" customHeight="1" x14ac:dyDescent="0.35">
      <c r="A18" s="68" t="s">
        <v>65</v>
      </c>
      <c r="B18" s="69" t="s">
        <v>66</v>
      </c>
      <c r="C18" s="70">
        <v>200</v>
      </c>
      <c r="D18" s="73">
        <v>0.7</v>
      </c>
      <c r="E18" s="73">
        <v>0.3</v>
      </c>
      <c r="F18" s="73">
        <v>22.8</v>
      </c>
      <c r="G18" s="73">
        <v>97</v>
      </c>
      <c r="H18" s="71">
        <v>0.01</v>
      </c>
      <c r="I18" s="71">
        <v>70</v>
      </c>
      <c r="J18" s="71">
        <v>0</v>
      </c>
      <c r="K18" s="71">
        <v>0</v>
      </c>
      <c r="L18" s="71">
        <v>12</v>
      </c>
      <c r="M18" s="71">
        <v>3</v>
      </c>
      <c r="N18" s="71">
        <v>3</v>
      </c>
      <c r="O18" s="72">
        <v>1.5</v>
      </c>
    </row>
    <row r="19" spans="1:15" ht="16" thickBot="1" x14ac:dyDescent="0.4">
      <c r="A19" s="114" t="s">
        <v>26</v>
      </c>
      <c r="B19" s="114"/>
      <c r="C19" s="60">
        <f>SUM(C13:C18)</f>
        <v>1000</v>
      </c>
      <c r="D19" s="61">
        <f t="shared" ref="D19:O19" si="1">SUM(D13:D18)</f>
        <v>32.17</v>
      </c>
      <c r="E19" s="61">
        <f t="shared" si="1"/>
        <v>33.319999999999993</v>
      </c>
      <c r="F19" s="61">
        <f t="shared" si="1"/>
        <v>140.80000000000001</v>
      </c>
      <c r="G19" s="92">
        <f t="shared" si="1"/>
        <v>1000.62</v>
      </c>
      <c r="H19" s="61">
        <f t="shared" si="1"/>
        <v>0.45</v>
      </c>
      <c r="I19" s="61">
        <f t="shared" si="1"/>
        <v>290.35000000000002</v>
      </c>
      <c r="J19" s="61">
        <f t="shared" si="1"/>
        <v>62</v>
      </c>
      <c r="K19" s="61">
        <f t="shared" si="1"/>
        <v>32.549999999999997</v>
      </c>
      <c r="L19" s="61">
        <f t="shared" si="1"/>
        <v>235.4</v>
      </c>
      <c r="M19" s="61">
        <f t="shared" si="1"/>
        <v>257.39999999999998</v>
      </c>
      <c r="N19" s="61">
        <f t="shared" si="1"/>
        <v>76.599999999999994</v>
      </c>
      <c r="O19" s="62">
        <f t="shared" si="1"/>
        <v>5.29</v>
      </c>
    </row>
    <row r="20" spans="1:15" ht="16" thickTop="1" x14ac:dyDescent="0.35">
      <c r="A20" s="113" t="s">
        <v>29</v>
      </c>
      <c r="B20" s="113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</row>
    <row r="21" spans="1:15" ht="108.5" x14ac:dyDescent="0.35">
      <c r="A21" s="122" t="s">
        <v>99</v>
      </c>
      <c r="B21" s="99" t="s">
        <v>91</v>
      </c>
      <c r="C21" s="97" t="s">
        <v>74</v>
      </c>
      <c r="D21" s="98">
        <v>18.850000000000001</v>
      </c>
      <c r="E21" s="98">
        <v>21.78</v>
      </c>
      <c r="F21" s="98">
        <v>57.66</v>
      </c>
      <c r="G21" s="98">
        <v>502.14</v>
      </c>
      <c r="H21" s="98">
        <v>0.31</v>
      </c>
      <c r="I21" s="98">
        <v>0.04</v>
      </c>
      <c r="J21" s="98">
        <v>150</v>
      </c>
      <c r="K21" s="98">
        <v>0.5</v>
      </c>
      <c r="L21" s="98">
        <v>87.97</v>
      </c>
      <c r="M21" s="98">
        <v>148.46</v>
      </c>
      <c r="N21" s="98">
        <v>13.5</v>
      </c>
      <c r="O21" s="98">
        <v>0.97</v>
      </c>
    </row>
    <row r="22" spans="1:15" ht="62" x14ac:dyDescent="0.35">
      <c r="A22" s="68" t="s">
        <v>6</v>
      </c>
      <c r="B22" s="69" t="s">
        <v>92</v>
      </c>
      <c r="C22" s="70">
        <v>100</v>
      </c>
      <c r="D22" s="73">
        <v>0.6</v>
      </c>
      <c r="E22" s="73">
        <v>0.6</v>
      </c>
      <c r="F22" s="73">
        <v>15.4</v>
      </c>
      <c r="G22" s="73">
        <v>72</v>
      </c>
      <c r="H22" s="73">
        <v>0.05</v>
      </c>
      <c r="I22" s="73">
        <v>6</v>
      </c>
      <c r="J22" s="73">
        <v>0</v>
      </c>
      <c r="K22" s="73">
        <v>0.4</v>
      </c>
      <c r="L22" s="73">
        <v>30</v>
      </c>
      <c r="M22" s="73">
        <v>17</v>
      </c>
      <c r="N22" s="73">
        <v>22</v>
      </c>
      <c r="O22" s="73">
        <v>0.6</v>
      </c>
    </row>
    <row r="23" spans="1:15" ht="62" x14ac:dyDescent="0.35">
      <c r="A23" s="68" t="s">
        <v>72</v>
      </c>
      <c r="B23" s="116" t="s">
        <v>73</v>
      </c>
      <c r="C23" s="70">
        <v>200</v>
      </c>
      <c r="D23" s="73">
        <v>0.5</v>
      </c>
      <c r="E23" s="73">
        <v>0</v>
      </c>
      <c r="F23" s="73">
        <v>27</v>
      </c>
      <c r="G23" s="73">
        <v>110</v>
      </c>
      <c r="H23" s="73">
        <v>0.01</v>
      </c>
      <c r="I23" s="73">
        <v>0.5</v>
      </c>
      <c r="J23" s="73">
        <v>0</v>
      </c>
      <c r="K23" s="73">
        <v>0</v>
      </c>
      <c r="L23" s="73">
        <v>28</v>
      </c>
      <c r="M23" s="73">
        <v>19</v>
      </c>
      <c r="N23" s="73">
        <v>7</v>
      </c>
      <c r="O23" s="74">
        <v>0.14000000000000001</v>
      </c>
    </row>
    <row r="24" spans="1:15" ht="16" thickBot="1" x14ac:dyDescent="0.4">
      <c r="A24" s="114" t="s">
        <v>30</v>
      </c>
      <c r="B24" s="114"/>
      <c r="C24" s="63">
        <v>550</v>
      </c>
      <c r="D24" s="61">
        <f t="shared" ref="D24:O24" si="2">SUM(D21:D23)</f>
        <v>19.950000000000003</v>
      </c>
      <c r="E24" s="61">
        <f t="shared" si="2"/>
        <v>22.380000000000003</v>
      </c>
      <c r="F24" s="61">
        <f t="shared" si="2"/>
        <v>100.06</v>
      </c>
      <c r="G24" s="92">
        <f t="shared" si="2"/>
        <v>684.14</v>
      </c>
      <c r="H24" s="61">
        <f t="shared" si="2"/>
        <v>0.37</v>
      </c>
      <c r="I24" s="61">
        <f t="shared" si="2"/>
        <v>6.54</v>
      </c>
      <c r="J24" s="61">
        <f t="shared" si="2"/>
        <v>150</v>
      </c>
      <c r="K24" s="61">
        <f t="shared" si="2"/>
        <v>0.9</v>
      </c>
      <c r="L24" s="61">
        <f t="shared" si="2"/>
        <v>145.97</v>
      </c>
      <c r="M24" s="61">
        <f t="shared" si="2"/>
        <v>184.46</v>
      </c>
      <c r="N24" s="61">
        <f t="shared" si="2"/>
        <v>42.5</v>
      </c>
      <c r="O24" s="62">
        <f t="shared" si="2"/>
        <v>1.71</v>
      </c>
    </row>
    <row r="25" spans="1:15" ht="16" thickTop="1" x14ac:dyDescent="0.35">
      <c r="A25" s="123" t="s">
        <v>27</v>
      </c>
      <c r="B25" s="123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</row>
    <row r="26" spans="1:15" ht="52" x14ac:dyDescent="0.35">
      <c r="A26" s="94" t="s">
        <v>64</v>
      </c>
      <c r="B26" s="95" t="s">
        <v>71</v>
      </c>
      <c r="C26" s="70">
        <v>200</v>
      </c>
      <c r="D26" s="71">
        <v>5.8</v>
      </c>
      <c r="E26" s="71">
        <v>5</v>
      </c>
      <c r="F26" s="71">
        <v>8</v>
      </c>
      <c r="G26" s="71">
        <v>100</v>
      </c>
      <c r="H26" s="71">
        <v>0.08</v>
      </c>
      <c r="I26" s="71">
        <v>11.4</v>
      </c>
      <c r="J26" s="71">
        <v>0.04</v>
      </c>
      <c r="K26" s="71">
        <v>0</v>
      </c>
      <c r="L26" s="71">
        <v>240</v>
      </c>
      <c r="M26" s="71">
        <v>180</v>
      </c>
      <c r="N26" s="71">
        <v>28</v>
      </c>
      <c r="O26" s="96">
        <v>0.2</v>
      </c>
    </row>
    <row r="27" spans="1:15" ht="52" x14ac:dyDescent="0.35">
      <c r="A27" s="94" t="s">
        <v>100</v>
      </c>
      <c r="B27" s="127" t="s">
        <v>89</v>
      </c>
      <c r="C27" s="115">
        <v>65</v>
      </c>
      <c r="D27" s="117">
        <v>6.15</v>
      </c>
      <c r="E27" s="117">
        <v>7.18</v>
      </c>
      <c r="F27" s="117">
        <v>52</v>
      </c>
      <c r="G27" s="117">
        <v>248.82</v>
      </c>
      <c r="H27" s="117">
        <v>7.0000000000000007E-2</v>
      </c>
      <c r="I27" s="117">
        <v>2.37</v>
      </c>
      <c r="J27" s="117">
        <v>0.06</v>
      </c>
      <c r="K27" s="117">
        <v>1.22</v>
      </c>
      <c r="L27" s="117">
        <v>22.61</v>
      </c>
      <c r="M27" s="117">
        <v>68.86</v>
      </c>
      <c r="N27" s="117">
        <v>21.58</v>
      </c>
      <c r="O27" s="117">
        <v>0.86</v>
      </c>
    </row>
    <row r="28" spans="1:15" ht="16" thickBot="1" x14ac:dyDescent="0.4">
      <c r="A28" s="119" t="s">
        <v>28</v>
      </c>
      <c r="B28" s="119"/>
      <c r="C28" s="120">
        <f>SUM(C26:C27)</f>
        <v>265</v>
      </c>
      <c r="D28" s="92">
        <f>SUM(D26:D27)</f>
        <v>11.95</v>
      </c>
      <c r="E28" s="92">
        <f>SUM(E26:E27)</f>
        <v>12.18</v>
      </c>
      <c r="F28" s="92">
        <f>SUM(F26:F27)</f>
        <v>60</v>
      </c>
      <c r="G28" s="92">
        <f>SUM(G26:G27)</f>
        <v>348.82</v>
      </c>
      <c r="H28" s="92">
        <f t="shared" ref="H28:O28" si="3">SUM(H26:H27)</f>
        <v>0.15000000000000002</v>
      </c>
      <c r="I28" s="92">
        <f t="shared" si="3"/>
        <v>13.77</v>
      </c>
      <c r="J28" s="92">
        <f t="shared" si="3"/>
        <v>0.1</v>
      </c>
      <c r="K28" s="92">
        <f t="shared" si="3"/>
        <v>1.22</v>
      </c>
      <c r="L28" s="92">
        <f t="shared" si="3"/>
        <v>262.61</v>
      </c>
      <c r="M28" s="92">
        <f t="shared" si="3"/>
        <v>248.86</v>
      </c>
      <c r="N28" s="92">
        <f t="shared" si="3"/>
        <v>49.58</v>
      </c>
      <c r="O28" s="121">
        <f t="shared" si="3"/>
        <v>1.06</v>
      </c>
    </row>
    <row r="29" spans="1:15" ht="16.5" thickTop="1" thickBot="1" x14ac:dyDescent="0.4">
      <c r="A29" s="103" t="s">
        <v>31</v>
      </c>
      <c r="B29" s="104"/>
      <c r="C29" s="128"/>
      <c r="D29" s="129">
        <f t="shared" ref="D29:O29" si="4">D11+D19+D24</f>
        <v>74.180000000000007</v>
      </c>
      <c r="E29" s="129">
        <f t="shared" si="4"/>
        <v>78.599999999999994</v>
      </c>
      <c r="F29" s="129">
        <f t="shared" si="4"/>
        <v>342.3</v>
      </c>
      <c r="G29" s="129">
        <f t="shared" si="4"/>
        <v>2364.69</v>
      </c>
      <c r="H29" s="129">
        <f t="shared" si="4"/>
        <v>1.1000000000000001</v>
      </c>
      <c r="I29" s="129">
        <f t="shared" si="4"/>
        <v>308.19000000000005</v>
      </c>
      <c r="J29" s="129">
        <f t="shared" si="4"/>
        <v>403.27</v>
      </c>
      <c r="K29" s="129">
        <f t="shared" si="4"/>
        <v>35.099999999999994</v>
      </c>
      <c r="L29" s="129">
        <f t="shared" si="4"/>
        <v>609.57000000000005</v>
      </c>
      <c r="M29" s="129">
        <f t="shared" si="4"/>
        <v>651.86</v>
      </c>
      <c r="N29" s="129">
        <f t="shared" si="4"/>
        <v>191.21199999999999</v>
      </c>
      <c r="O29" s="129">
        <f t="shared" si="4"/>
        <v>7.95</v>
      </c>
    </row>
    <row r="30" spans="1:15" ht="16.5" thickTop="1" thickBot="1" x14ac:dyDescent="0.4">
      <c r="A30" s="130" t="s">
        <v>61</v>
      </c>
      <c r="B30" s="131"/>
      <c r="C30" s="128"/>
      <c r="D30" s="129">
        <f t="shared" ref="D30:O30" si="5">D11+D19+D28</f>
        <v>66.180000000000007</v>
      </c>
      <c r="E30" s="129">
        <f t="shared" si="5"/>
        <v>68.399999999999991</v>
      </c>
      <c r="F30" s="129">
        <f t="shared" si="5"/>
        <v>302.24</v>
      </c>
      <c r="G30" s="129">
        <f t="shared" si="5"/>
        <v>2029.3700000000001</v>
      </c>
      <c r="H30" s="129">
        <f t="shared" si="5"/>
        <v>0.88</v>
      </c>
      <c r="I30" s="129">
        <f t="shared" si="5"/>
        <v>315.42</v>
      </c>
      <c r="J30" s="129">
        <f t="shared" si="5"/>
        <v>253.37</v>
      </c>
      <c r="K30" s="129">
        <f t="shared" si="5"/>
        <v>35.419999999999995</v>
      </c>
      <c r="L30" s="129">
        <f t="shared" si="5"/>
        <v>726.21</v>
      </c>
      <c r="M30" s="129">
        <f t="shared" si="5"/>
        <v>716.26</v>
      </c>
      <c r="N30" s="129">
        <f t="shared" si="5"/>
        <v>198.29199999999997</v>
      </c>
      <c r="O30" s="129">
        <f t="shared" si="5"/>
        <v>7.3000000000000007</v>
      </c>
    </row>
    <row r="31" spans="1:15" ht="16.5" thickTop="1" thickBot="1" x14ac:dyDescent="0.4">
      <c r="A31" s="106" t="s">
        <v>101</v>
      </c>
      <c r="B31" s="106"/>
      <c r="C31" s="63"/>
      <c r="D31" s="54">
        <f t="shared" ref="D31:O31" si="6">D11+D19+D24+D28</f>
        <v>86.13000000000001</v>
      </c>
      <c r="E31" s="54">
        <f t="shared" si="6"/>
        <v>90.78</v>
      </c>
      <c r="F31" s="54">
        <f t="shared" si="6"/>
        <v>402.3</v>
      </c>
      <c r="G31" s="54">
        <f t="shared" si="6"/>
        <v>2713.51</v>
      </c>
      <c r="H31" s="54">
        <f t="shared" si="6"/>
        <v>1.25</v>
      </c>
      <c r="I31" s="54">
        <f t="shared" si="6"/>
        <v>321.96000000000004</v>
      </c>
      <c r="J31" s="54">
        <f t="shared" si="6"/>
        <v>403.37</v>
      </c>
      <c r="K31" s="54">
        <f t="shared" si="6"/>
        <v>36.319999999999993</v>
      </c>
      <c r="L31" s="54">
        <f t="shared" si="6"/>
        <v>872.18000000000006</v>
      </c>
      <c r="M31" s="54">
        <f t="shared" si="6"/>
        <v>900.72</v>
      </c>
      <c r="N31" s="54">
        <f t="shared" si="6"/>
        <v>240.79199999999997</v>
      </c>
      <c r="O31" s="64">
        <f t="shared" si="6"/>
        <v>9.01</v>
      </c>
    </row>
    <row r="32" spans="1:15" ht="15.5" thickTop="1" thickBot="1" x14ac:dyDescent="0.4">
      <c r="A32" s="57"/>
      <c r="B32" s="57"/>
      <c r="C32" s="5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6.5" thickTop="1" thickBot="1" x14ac:dyDescent="0.4">
      <c r="A33" s="103"/>
      <c r="B33" s="104"/>
      <c r="C33" s="6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6.5" thickTop="1" thickBot="1" x14ac:dyDescent="0.4">
      <c r="A34" s="103"/>
      <c r="B34" s="104"/>
      <c r="C34" s="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6.5" thickTop="1" thickBot="1" x14ac:dyDescent="0.4">
      <c r="A35" s="106"/>
      <c r="B35" s="106"/>
      <c r="C35" s="6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64"/>
    </row>
    <row r="36" spans="1:15" ht="15" thickTop="1" x14ac:dyDescent="0.35">
      <c r="A36" s="83"/>
      <c r="B36" s="82"/>
      <c r="C36" s="82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x14ac:dyDescent="0.35">
      <c r="A37" s="83"/>
      <c r="B37" s="82"/>
      <c r="C37" s="82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</sheetData>
  <mergeCells count="22">
    <mergeCell ref="A34:B34"/>
    <mergeCell ref="A25:B25"/>
    <mergeCell ref="A35:B35"/>
    <mergeCell ref="A6:B6"/>
    <mergeCell ref="A11:B11"/>
    <mergeCell ref="A20:B20"/>
    <mergeCell ref="A30:B30"/>
    <mergeCell ref="A31:B31"/>
    <mergeCell ref="A19:B19"/>
    <mergeCell ref="A12:B12"/>
    <mergeCell ref="A24:B24"/>
    <mergeCell ref="A28:B28"/>
    <mergeCell ref="A29:B29"/>
    <mergeCell ref="A33:B33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2022-10-11T08:29:17Z</dcterms:modified>
</cp:coreProperties>
</file>