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испр\"/>
    </mc:Choice>
  </mc:AlternateContent>
  <bookViews>
    <workbookView xWindow="0" yWindow="0" windowWidth="19200" windowHeight="7310" activeTab="1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2" l="1"/>
  <c r="N30" i="2"/>
  <c r="M30" i="2"/>
  <c r="L30" i="2"/>
  <c r="K30" i="2"/>
  <c r="J30" i="2"/>
  <c r="I30" i="2"/>
  <c r="H30" i="2"/>
  <c r="G30" i="2"/>
  <c r="F30" i="2"/>
  <c r="E30" i="2"/>
  <c r="D30" i="2"/>
  <c r="C30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0" i="2"/>
  <c r="O32" i="2" s="1"/>
  <c r="N20" i="2"/>
  <c r="N31" i="2" s="1"/>
  <c r="M20" i="2"/>
  <c r="M31" i="2" s="1"/>
  <c r="L20" i="2"/>
  <c r="L31" i="2" s="1"/>
  <c r="K20" i="2"/>
  <c r="K33" i="2" s="1"/>
  <c r="J20" i="2"/>
  <c r="J31" i="2" s="1"/>
  <c r="I20" i="2"/>
  <c r="I31" i="2" s="1"/>
  <c r="H20" i="2"/>
  <c r="H31" i="2" s="1"/>
  <c r="G20" i="2"/>
  <c r="G32" i="2" s="1"/>
  <c r="F20" i="2"/>
  <c r="F31" i="2" s="1"/>
  <c r="E20" i="2"/>
  <c r="E31" i="2" s="1"/>
  <c r="D20" i="2"/>
  <c r="D31" i="2" s="1"/>
  <c r="C20" i="2"/>
  <c r="O11" i="2"/>
  <c r="N11" i="2"/>
  <c r="N33" i="2" s="1"/>
  <c r="M11" i="2"/>
  <c r="M33" i="2" s="1"/>
  <c r="L11" i="2"/>
  <c r="L33" i="2" s="1"/>
  <c r="K11" i="2"/>
  <c r="J11" i="2"/>
  <c r="J32" i="2" s="1"/>
  <c r="I11" i="2"/>
  <c r="I32" i="2" s="1"/>
  <c r="H11" i="2"/>
  <c r="H32" i="2" s="1"/>
  <c r="G11" i="2"/>
  <c r="F11" i="2"/>
  <c r="F33" i="2" s="1"/>
  <c r="E11" i="2"/>
  <c r="E33" i="2" s="1"/>
  <c r="D11" i="2"/>
  <c r="D33" i="2" s="1"/>
  <c r="C11" i="2"/>
  <c r="G31" i="2" l="1"/>
  <c r="O31" i="2"/>
  <c r="K32" i="2"/>
  <c r="G33" i="2"/>
  <c r="O33" i="2"/>
  <c r="D32" i="2"/>
  <c r="L32" i="2"/>
  <c r="H33" i="2"/>
  <c r="E32" i="2"/>
  <c r="I33" i="2"/>
  <c r="M32" i="2"/>
  <c r="F32" i="2"/>
  <c r="N32" i="2"/>
  <c r="J33" i="2"/>
  <c r="K31" i="2"/>
</calcChain>
</file>

<file path=xl/sharedStrings.xml><?xml version="1.0" encoding="utf-8"?>
<sst xmlns="http://schemas.openxmlformats.org/spreadsheetml/2006/main" count="142" uniqueCount="95">
  <si>
    <t>Школа</t>
  </si>
  <si>
    <t>День</t>
  </si>
  <si>
    <t>Белки</t>
  </si>
  <si>
    <t>Жиры</t>
  </si>
  <si>
    <t>Углеводы</t>
  </si>
  <si>
    <t>Отд./корп</t>
  </si>
  <si>
    <t>112 УРЦП, Пермь 2013</t>
  </si>
  <si>
    <t>МБОУ г.Мурманска ООШ №26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</si>
  <si>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</si>
  <si>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</si>
  <si>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</si>
  <si>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</si>
  <si>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</si>
  <si>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</si>
  <si>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</si>
  <si>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</si>
  <si>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</si>
  <si>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</si>
  <si>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</si>
  <si>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</si>
  <si>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</si>
  <si>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</si>
  <si>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</si>
  <si>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</si>
  <si>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ИТОГО В ЗАВТРАК</t>
  </si>
  <si>
    <t>ОБЕД</t>
  </si>
  <si>
    <t>ИТОГО В ОБЕД</t>
  </si>
  <si>
    <t>ПОЛДНИК 15%</t>
  </si>
  <si>
    <t>ИТОГО В ПОЛДНИК 15%</t>
  </si>
  <si>
    <t>УЖИН 20-25%</t>
  </si>
  <si>
    <t>ИТОГО В УЖИН 20-25%</t>
  </si>
  <si>
    <t>ВСЕГО УЖИН 20-25%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</si>
  <si>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</si>
  <si>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</si>
  <si>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</si>
  <si>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</si>
  <si>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</si>
  <si>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</si>
  <si>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</si>
  <si>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Завтрак</t>
  </si>
  <si>
    <t>гор.блюдо</t>
  </si>
  <si>
    <t>гор.напиток</t>
  </si>
  <si>
    <t>хлеб</t>
  </si>
  <si>
    <t>закуска</t>
  </si>
  <si>
    <t>фрукты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</si>
  <si>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</si>
  <si>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</si>
  <si>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</si>
  <si>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</si>
  <si>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</si>
  <si>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</si>
  <si>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</si>
  <si>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</si>
  <si>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</si>
  <si>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Полдник 15 %</t>
  </si>
  <si>
    <t>выпечка</t>
  </si>
  <si>
    <t>Ужин</t>
  </si>
  <si>
    <t>5-11 класс</t>
  </si>
  <si>
    <t>ВСЕГО ПОЛДНИК 15 %</t>
  </si>
  <si>
    <t>512 УРЦП, Пермь 2013</t>
  </si>
  <si>
    <t>108 УРЦП, Пермь 2013</t>
  </si>
  <si>
    <t>Хлеб пшеничный</t>
  </si>
  <si>
    <t>ТТК № 270</t>
  </si>
  <si>
    <t>Каша молочная кукурузная вязкая</t>
  </si>
  <si>
    <t>464,УРПЦПермь 2018</t>
  </si>
  <si>
    <t>Кофейный напиток</t>
  </si>
  <si>
    <t>ТТК № 188</t>
  </si>
  <si>
    <t>Бутерброд с маслом и джемом</t>
  </si>
  <si>
    <t>Плоды свежие (груша)</t>
  </si>
  <si>
    <t>5 УРЦП, Пермь 2018</t>
  </si>
  <si>
    <t>Салат из капусты белокочанной и огурцов свежих</t>
  </si>
  <si>
    <t>ТТК № 261</t>
  </si>
  <si>
    <t>Борщ с капустой и  картофелем со сметаной</t>
  </si>
  <si>
    <t>ТТК № 275</t>
  </si>
  <si>
    <t>Гуляш из оленины</t>
  </si>
  <si>
    <t>ТТК № 216</t>
  </si>
  <si>
    <t>Каша гречневая рассыпчатая</t>
  </si>
  <si>
    <t>Компот из плодов или ягод сушёных (курага)</t>
  </si>
  <si>
    <t>Плоды свежие (мандарин)</t>
  </si>
  <si>
    <t>516 УРЦП, Пермь 2013</t>
  </si>
  <si>
    <t>Ацидофилин</t>
  </si>
  <si>
    <t>572, СР и Б для ПОП, Москва 1973г.</t>
  </si>
  <si>
    <t>Сочни с вишней</t>
  </si>
  <si>
    <t>10.1.1скур</t>
  </si>
  <si>
    <t>Горошек зеленый</t>
  </si>
  <si>
    <t>ТТК №135</t>
  </si>
  <si>
    <t>Омлет натуральный</t>
  </si>
  <si>
    <t>519 УРЦП, Пермь 2013</t>
  </si>
  <si>
    <t>Напиток из шиповника</t>
  </si>
  <si>
    <t>Меню: 22 день</t>
  </si>
  <si>
    <t>ТТК № 281</t>
  </si>
  <si>
    <t>ТТК № 262</t>
  </si>
  <si>
    <t>ТТК № 217</t>
  </si>
  <si>
    <t>ТТК № 200</t>
  </si>
  <si>
    <t>ВСЕГО ЗА 22-Й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</si>
</sst>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23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/>
    <xf numFmtId="0" fontId="0" fillId="2" borderId="32" xfId="0" applyFont="1" applyFill="1" applyBorder="1" applyAlignment="1" applyProtection="1">
      <alignment wrapText="1"/>
      <protection locked="0"/>
    </xf>
    <xf numFmtId="1" fontId="0" fillId="2" borderId="32" xfId="0" applyNumberFormat="1" applyFont="1" applyFill="1" applyBorder="1" applyAlignment="1" applyProtection="1">
      <alignment horizontal="center"/>
      <protection locked="0"/>
    </xf>
    <xf numFmtId="2" fontId="0" fillId="2" borderId="32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0" fontId="0" fillId="0" borderId="3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35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36" xfId="0" applyFont="1" applyBorder="1"/>
    <xf numFmtId="0" fontId="0" fillId="2" borderId="37" xfId="0" applyFont="1" applyFill="1" applyBorder="1" applyProtection="1">
      <protection locked="0"/>
    </xf>
    <xf numFmtId="0" fontId="0" fillId="2" borderId="37" xfId="0" applyFont="1" applyFill="1" applyBorder="1" applyAlignment="1" applyProtection="1">
      <alignment wrapText="1"/>
      <protection locked="0"/>
    </xf>
    <xf numFmtId="1" fontId="0" fillId="2" borderId="37" xfId="0" applyNumberFormat="1" applyFont="1" applyFill="1" applyBorder="1" applyAlignment="1" applyProtection="1">
      <alignment horizontal="center"/>
      <protection locked="0"/>
    </xf>
    <xf numFmtId="2" fontId="0" fillId="2" borderId="37" xfId="0" applyNumberFormat="1" applyFont="1" applyFill="1" applyBorder="1" applyProtection="1">
      <protection locked="0"/>
    </xf>
    <xf numFmtId="2" fontId="0" fillId="2" borderId="38" xfId="0" applyNumberFormat="1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0" fontId="0" fillId="2" borderId="39" xfId="0" applyFont="1" applyFill="1" applyBorder="1" applyAlignment="1" applyProtection="1">
      <alignment wrapText="1"/>
      <protection locked="0"/>
    </xf>
    <xf numFmtId="1" fontId="0" fillId="2" borderId="39" xfId="0" applyNumberFormat="1" applyFont="1" applyFill="1" applyBorder="1" applyAlignment="1" applyProtection="1">
      <alignment horizontal="center"/>
      <protection locked="0"/>
    </xf>
    <xf numFmtId="2" fontId="0" fillId="2" borderId="39" xfId="0" applyNumberFormat="1" applyFont="1" applyFill="1" applyBorder="1" applyProtection="1">
      <protection locked="0"/>
    </xf>
    <xf numFmtId="2" fontId="0" fillId="2" borderId="40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1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41" xfId="0" applyNumberFormat="1" applyFont="1" applyFill="1" applyBorder="1" applyProtection="1">
      <protection locked="0"/>
    </xf>
    <xf numFmtId="0" fontId="0" fillId="0" borderId="37" xfId="0" applyFont="1" applyBorder="1"/>
    <xf numFmtId="2" fontId="0" fillId="0" borderId="37" xfId="0" applyNumberFormat="1" applyFont="1" applyBorder="1" applyAlignment="1">
      <alignment horizontal="center"/>
    </xf>
    <xf numFmtId="2" fontId="0" fillId="0" borderId="37" xfId="0" applyNumberFormat="1" applyFont="1" applyBorder="1"/>
    <xf numFmtId="2" fontId="0" fillId="0" borderId="38" xfId="0" applyNumberFormat="1" applyFont="1" applyBorder="1"/>
    <xf numFmtId="0" fontId="0" fillId="2" borderId="32" xfId="0" applyFont="1" applyFill="1" applyBorder="1" applyAlignment="1" applyProtection="1">
      <alignment shrinkToFit="1"/>
      <protection locked="0"/>
    </xf>
    <xf numFmtId="0" fontId="0" fillId="2" borderId="39" xfId="0" applyFont="1" applyFill="1" applyBorder="1" applyAlignment="1" applyProtection="1">
      <alignment shrinkToFit="1"/>
      <protection locked="0"/>
    </xf>
    <xf numFmtId="0" fontId="0" fillId="0" borderId="37" xfId="0" applyFont="1" applyBorder="1" applyAlignment="1">
      <alignment horizontal="center"/>
    </xf>
    <xf numFmtId="2" fontId="0" fillId="0" borderId="37" xfId="0" applyNumberFormat="1" applyFont="1" applyBorder="1" applyAlignment="1">
      <alignment horizontal="right"/>
    </xf>
    <xf numFmtId="2" fontId="0" fillId="0" borderId="38" xfId="0" applyNumberFormat="1" applyFont="1" applyBorder="1" applyAlignment="1">
      <alignment horizontal="right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3" borderId="42" xfId="0" applyFont="1" applyFill="1" applyBorder="1" applyProtection="1">
      <protection locked="0"/>
    </xf>
    <xf numFmtId="0" fontId="0" fillId="3" borderId="42" xfId="0" applyFont="1" applyFill="1" applyBorder="1" applyAlignment="1" applyProtection="1">
      <alignment wrapText="1"/>
      <protection locked="0"/>
    </xf>
    <xf numFmtId="1" fontId="0" fillId="3" borderId="42" xfId="0" applyNumberFormat="1" applyFont="1" applyFill="1" applyBorder="1" applyAlignment="1" applyProtection="1">
      <alignment horizontal="center"/>
      <protection locked="0"/>
    </xf>
    <xf numFmtId="2" fontId="0" fillId="3" borderId="42" xfId="0" applyNumberFormat="1" applyFont="1" applyFill="1" applyBorder="1" applyAlignment="1" applyProtection="1">
      <alignment horizontal="center"/>
      <protection locked="0"/>
    </xf>
    <xf numFmtId="2" fontId="0" fillId="3" borderId="42" xfId="0" applyNumberFormat="1" applyFont="1" applyFill="1" applyBorder="1" applyProtection="1">
      <protection locked="0"/>
    </xf>
    <xf numFmtId="2" fontId="0" fillId="3" borderId="43" xfId="0" applyNumberFormat="1" applyFont="1" applyFill="1" applyBorder="1" applyProtection="1">
      <protection locked="0"/>
    </xf>
    <xf numFmtId="0" fontId="0" fillId="0" borderId="44" xfId="0" applyFont="1" applyBorder="1"/>
    <xf numFmtId="0" fontId="0" fillId="0" borderId="45" xfId="0" applyFont="1" applyBorder="1"/>
    <xf numFmtId="0" fontId="0" fillId="0" borderId="28" xfId="0" applyFont="1" applyBorder="1"/>
    <xf numFmtId="0" fontId="3" fillId="3" borderId="14" xfId="1" applyFont="1" applyFill="1" applyBorder="1" applyAlignment="1">
      <alignment vertical="center" wrapText="1"/>
    </xf>
    <xf numFmtId="2" fontId="4" fillId="4" borderId="19" xfId="1" applyNumberFormat="1" applyFont="1" applyFill="1" applyBorder="1" applyAlignment="1">
      <alignment horizontal="center" vertical="top" wrapText="1"/>
    </xf>
    <xf numFmtId="2" fontId="2" fillId="4" borderId="7" xfId="1" applyNumberFormat="1" applyFont="1" applyFill="1" applyBorder="1" applyAlignment="1">
      <alignment horizontal="center" vertical="top" wrapText="1"/>
    </xf>
    <xf numFmtId="0" fontId="2" fillId="4" borderId="0" xfId="1" applyFont="1" applyFill="1"/>
    <xf numFmtId="0" fontId="1" fillId="4" borderId="0" xfId="1" applyFill="1"/>
    <xf numFmtId="0" fontId="7" fillId="4" borderId="0" xfId="1" applyFont="1" applyFill="1"/>
    <xf numFmtId="0" fontId="2" fillId="4" borderId="7" xfId="1" applyFont="1" applyFill="1" applyBorder="1" applyAlignment="1">
      <alignment vertical="top" wrapText="1"/>
    </xf>
    <xf numFmtId="0" fontId="2" fillId="4" borderId="11" xfId="1" applyFont="1" applyFill="1" applyBorder="1" applyAlignment="1">
      <alignment horizontal="center" vertical="top" wrapText="1"/>
    </xf>
    <xf numFmtId="2" fontId="4" fillId="4" borderId="11" xfId="1" applyNumberFormat="1" applyFont="1" applyFill="1" applyBorder="1" applyAlignment="1">
      <alignment horizontal="center" vertical="top" wrapText="1"/>
    </xf>
    <xf numFmtId="2" fontId="4" fillId="4" borderId="16" xfId="1" applyNumberFormat="1" applyFont="1" applyFill="1" applyBorder="1" applyAlignment="1">
      <alignment horizontal="center" vertical="top" wrapText="1"/>
    </xf>
    <xf numFmtId="0" fontId="2" fillId="4" borderId="19" xfId="1" applyFont="1" applyFill="1" applyBorder="1" applyAlignment="1">
      <alignment horizontal="center" vertical="top" wrapText="1"/>
    </xf>
    <xf numFmtId="2" fontId="4" fillId="4" borderId="21" xfId="1" applyNumberFormat="1" applyFont="1" applyFill="1" applyBorder="1" applyAlignment="1">
      <alignment horizontal="center" vertical="top" wrapText="1"/>
    </xf>
    <xf numFmtId="2" fontId="1" fillId="4" borderId="0" xfId="1" applyNumberFormat="1" applyFill="1"/>
    <xf numFmtId="0" fontId="2" fillId="4" borderId="7" xfId="1" applyFont="1" applyFill="1" applyBorder="1" applyAlignment="1">
      <alignment horizontal="center" vertical="top" wrapText="1"/>
    </xf>
    <xf numFmtId="2" fontId="2" fillId="4" borderId="8" xfId="1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1" fillId="3" borderId="0" xfId="1" applyFill="1"/>
    <xf numFmtId="0" fontId="7" fillId="3" borderId="0" xfId="1" applyFont="1" applyFill="1"/>
    <xf numFmtId="2" fontId="1" fillId="3" borderId="0" xfId="1" applyNumberFormat="1" applyFill="1"/>
    <xf numFmtId="2" fontId="4" fillId="4" borderId="11" xfId="1" applyNumberFormat="1" applyFont="1" applyFill="1" applyBorder="1" applyAlignment="1">
      <alignment horizontal="center" vertical="center" wrapText="1"/>
    </xf>
    <xf numFmtId="2" fontId="4" fillId="4" borderId="16" xfId="1" applyNumberFormat="1" applyFont="1" applyFill="1" applyBorder="1" applyAlignment="1">
      <alignment horizontal="center" vertical="center" wrapText="1"/>
    </xf>
    <xf numFmtId="2" fontId="2" fillId="4" borderId="7" xfId="1" applyNumberFormat="1" applyFont="1" applyFill="1" applyBorder="1" applyAlignment="1">
      <alignment vertical="top" wrapText="1"/>
    </xf>
    <xf numFmtId="0" fontId="2" fillId="3" borderId="12" xfId="1" applyFont="1" applyFill="1" applyBorder="1" applyAlignment="1">
      <alignment vertical="center" wrapText="1"/>
    </xf>
    <xf numFmtId="2" fontId="2" fillId="4" borderId="8" xfId="1" applyNumberFormat="1" applyFont="1" applyFill="1" applyBorder="1" applyAlignment="1">
      <alignment vertical="top" wrapText="1"/>
    </xf>
    <xf numFmtId="0" fontId="2" fillId="3" borderId="12" xfId="1" applyFont="1" applyFill="1" applyBorder="1" applyAlignment="1">
      <alignment horizontal="center" vertical="center" wrapText="1"/>
    </xf>
    <xf numFmtId="2" fontId="2" fillId="3" borderId="12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4" borderId="12" xfId="1" applyFont="1" applyFill="1" applyBorder="1" applyAlignment="1">
      <alignment vertical="center" wrapText="1"/>
    </xf>
    <xf numFmtId="0" fontId="2" fillId="4" borderId="12" xfId="1" applyFont="1" applyFill="1" applyBorder="1" applyAlignment="1">
      <alignment horizontal="center" vertical="center" wrapText="1"/>
    </xf>
    <xf numFmtId="2" fontId="2" fillId="4" borderId="12" xfId="1" applyNumberFormat="1" applyFont="1" applyFill="1" applyBorder="1" applyAlignment="1">
      <alignment horizontal="center" vertical="center" wrapText="1"/>
    </xf>
    <xf numFmtId="2" fontId="2" fillId="4" borderId="13" xfId="1" applyNumberFormat="1" applyFont="1" applyFill="1" applyBorder="1" applyAlignment="1">
      <alignment horizontal="center" vertical="center" wrapText="1"/>
    </xf>
    <xf numFmtId="0" fontId="2" fillId="4" borderId="47" xfId="1" applyFont="1" applyFill="1" applyBorder="1" applyAlignment="1">
      <alignment horizontal="center" vertical="top" wrapText="1"/>
    </xf>
    <xf numFmtId="2" fontId="4" fillId="4" borderId="47" xfId="1" applyNumberFormat="1" applyFont="1" applyFill="1" applyBorder="1" applyAlignment="1">
      <alignment horizontal="center" vertical="top" wrapText="1"/>
    </xf>
    <xf numFmtId="2" fontId="4" fillId="4" borderId="48" xfId="1" applyNumberFormat="1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left" vertical="center" wrapText="1"/>
    </xf>
    <xf numFmtId="2" fontId="4" fillId="3" borderId="11" xfId="1" applyNumberFormat="1" applyFont="1" applyFill="1" applyBorder="1" applyAlignment="1">
      <alignment horizontal="center" vertical="top" wrapText="1"/>
    </xf>
    <xf numFmtId="2" fontId="2" fillId="3" borderId="49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4" fillId="4" borderId="20" xfId="1" applyFont="1" applyFill="1" applyBorder="1" applyAlignment="1">
      <alignment horizontal="center" vertical="top" wrapText="1"/>
    </xf>
    <xf numFmtId="49" fontId="1" fillId="3" borderId="0" xfId="1" applyNumberFormat="1" applyFont="1" applyFill="1" applyAlignment="1">
      <alignment horizontal="center"/>
    </xf>
    <xf numFmtId="0" fontId="4" fillId="4" borderId="22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2" fontId="4" fillId="4" borderId="24" xfId="1" applyNumberFormat="1" applyFont="1" applyFill="1" applyBorder="1" applyAlignment="1">
      <alignment horizontal="center" vertical="center" wrapText="1"/>
    </xf>
    <xf numFmtId="2" fontId="4" fillId="4" borderId="23" xfId="1" applyNumberFormat="1" applyFont="1" applyFill="1" applyBorder="1" applyAlignment="1">
      <alignment horizontal="center" vertical="center" wrapText="1"/>
    </xf>
    <xf numFmtId="2" fontId="4" fillId="4" borderId="25" xfId="1" applyNumberFormat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top" wrapText="1"/>
    </xf>
    <xf numFmtId="0" fontId="2" fillId="4" borderId="27" xfId="1" applyFont="1" applyFill="1" applyBorder="1" applyAlignment="1">
      <alignment horizontal="center" vertical="top" wrapText="1"/>
    </xf>
    <xf numFmtId="0" fontId="2" fillId="4" borderId="17" xfId="1" applyFont="1" applyFill="1" applyBorder="1" applyAlignment="1">
      <alignment horizontal="center" vertical="top" wrapText="1"/>
    </xf>
    <xf numFmtId="0" fontId="2" fillId="4" borderId="18" xfId="1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center" vertical="top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</cellXfs>
  <cellStyles count="5">
    <cellStyle name="Excel Built-in Normal" xfId="2"/>
    <cellStyle name="Обычный" xfId="0" builtinId="0"/>
    <cellStyle name="Обычный 2" xfId="1"/>
    <cellStyle name="Обычный 3" xfId="4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33"/>
  <sheetViews>
    <sheetView showGridLines="0" showRowColHeaders="0" topLeftCell="B1" workbookViewId="0">
      <selection activeCell="B3" sqref="B3:K3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2:11" x14ac:dyDescent="0.35">
      <c r="B1" s="1" t="s">
        <v>0</v>
      </c>
      <c r="C1" s="102" t="s">
        <v>7</v>
      </c>
      <c r="D1" s="103"/>
      <c r="E1" s="104"/>
      <c r="F1" s="1" t="s">
        <v>5</v>
      </c>
      <c r="G1" s="2"/>
      <c r="H1" s="1"/>
      <c r="I1" s="1"/>
      <c r="J1" s="1" t="s">
        <v>1</v>
      </c>
      <c r="K1" s="3">
        <v>22</v>
      </c>
    </row>
    <row r="2" spans="2:11" ht="15" thickBot="1" x14ac:dyDescent="0.4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 thickBot="1" x14ac:dyDescent="0.4">
      <c r="B3" s="4" t="s">
        <v>32</v>
      </c>
      <c r="C3" s="5" t="s">
        <v>33</v>
      </c>
      <c r="D3" s="5" t="s">
        <v>34</v>
      </c>
      <c r="E3" s="5" t="s">
        <v>35</v>
      </c>
      <c r="F3" s="5" t="s">
        <v>36</v>
      </c>
      <c r="G3" s="5" t="s">
        <v>37</v>
      </c>
      <c r="H3" s="5" t="s">
        <v>38</v>
      </c>
      <c r="I3" s="5" t="s">
        <v>2</v>
      </c>
      <c r="J3" s="5" t="s">
        <v>3</v>
      </c>
      <c r="K3" s="6" t="s">
        <v>4</v>
      </c>
    </row>
    <row r="4" spans="2:11" ht="58" x14ac:dyDescent="0.35">
      <c r="B4" s="7" t="s">
        <v>39</v>
      </c>
      <c r="C4" s="38" t="s">
        <v>40</v>
      </c>
      <c r="D4" s="38" t="s">
        <v>62</v>
      </c>
      <c r="E4" s="8" t="s">
        <v>63</v>
      </c>
      <c r="F4" s="9">
        <v>180</v>
      </c>
      <c r="G4" s="10"/>
      <c r="H4" s="10">
        <v>325.60000000000002</v>
      </c>
      <c r="I4" s="10">
        <v>16.2</v>
      </c>
      <c r="J4" s="10">
        <v>6.2</v>
      </c>
      <c r="K4" s="11">
        <v>51.4</v>
      </c>
    </row>
    <row r="5" spans="2:11" ht="29" x14ac:dyDescent="0.35">
      <c r="B5" s="12"/>
      <c r="C5" s="17" t="s">
        <v>41</v>
      </c>
      <c r="D5" s="13" t="s">
        <v>64</v>
      </c>
      <c r="E5" s="13" t="s">
        <v>65</v>
      </c>
      <c r="F5" s="14">
        <v>200</v>
      </c>
      <c r="G5" s="15"/>
      <c r="H5" s="15">
        <v>63</v>
      </c>
      <c r="I5" s="15">
        <v>1.4</v>
      </c>
      <c r="J5" s="15">
        <v>1.2</v>
      </c>
      <c r="K5" s="16">
        <v>11.4</v>
      </c>
    </row>
    <row r="6" spans="2:11" x14ac:dyDescent="0.35">
      <c r="B6" s="12"/>
      <c r="C6" s="17" t="s">
        <v>42</v>
      </c>
      <c r="D6" s="13"/>
      <c r="E6" s="13"/>
      <c r="F6" s="14"/>
      <c r="G6" s="15"/>
      <c r="H6" s="15"/>
      <c r="I6" s="15"/>
      <c r="J6" s="15"/>
      <c r="K6" s="16"/>
    </row>
    <row r="7" spans="2:11" ht="43.5" x14ac:dyDescent="0.35">
      <c r="B7" s="12"/>
      <c r="C7" s="17" t="s">
        <v>43</v>
      </c>
      <c r="D7" s="17" t="s">
        <v>66</v>
      </c>
      <c r="E7" s="13" t="s">
        <v>67</v>
      </c>
      <c r="F7" s="14">
        <v>60</v>
      </c>
      <c r="G7" s="15"/>
      <c r="H7" s="15">
        <v>207.52</v>
      </c>
      <c r="I7" s="15">
        <v>2.74</v>
      </c>
      <c r="J7" s="15">
        <v>13.84</v>
      </c>
      <c r="K7" s="16">
        <v>18</v>
      </c>
    </row>
    <row r="8" spans="2:11" ht="43.5" x14ac:dyDescent="0.35">
      <c r="B8" s="12"/>
      <c r="C8" s="17" t="s">
        <v>44</v>
      </c>
      <c r="D8" s="13" t="s">
        <v>6</v>
      </c>
      <c r="E8" s="13" t="s">
        <v>68</v>
      </c>
      <c r="F8" s="14">
        <v>100</v>
      </c>
      <c r="G8" s="43"/>
      <c r="H8" s="15">
        <v>47</v>
      </c>
      <c r="I8" s="15">
        <v>0.4</v>
      </c>
      <c r="J8" s="15">
        <v>0.3</v>
      </c>
      <c r="K8" s="16">
        <v>10.3</v>
      </c>
    </row>
    <row r="9" spans="2:11" ht="15" thickBot="1" x14ac:dyDescent="0.4">
      <c r="B9" s="18"/>
      <c r="C9" s="44"/>
      <c r="D9" s="44"/>
      <c r="E9" s="45"/>
      <c r="F9" s="46"/>
      <c r="G9" s="47">
        <v>86</v>
      </c>
      <c r="H9" s="48"/>
      <c r="I9" s="48"/>
      <c r="J9" s="48"/>
      <c r="K9" s="49"/>
    </row>
    <row r="10" spans="2:11" x14ac:dyDescent="0.35">
      <c r="B10" s="7" t="s">
        <v>45</v>
      </c>
      <c r="C10" s="17" t="s">
        <v>44</v>
      </c>
      <c r="D10" s="24"/>
      <c r="E10" s="8"/>
      <c r="F10" s="9"/>
      <c r="G10" s="10"/>
      <c r="H10" s="10"/>
      <c r="I10" s="10"/>
      <c r="J10" s="10"/>
      <c r="K10" s="11"/>
    </row>
    <row r="11" spans="2:11" x14ac:dyDescent="0.35">
      <c r="B11" s="12"/>
      <c r="C11" s="17"/>
      <c r="D11" s="17"/>
      <c r="E11" s="13"/>
      <c r="F11" s="14"/>
      <c r="G11" s="15"/>
      <c r="H11" s="15"/>
      <c r="I11" s="15"/>
      <c r="J11" s="15"/>
      <c r="K11" s="16"/>
    </row>
    <row r="12" spans="2:11" ht="15" thickBot="1" x14ac:dyDescent="0.4">
      <c r="B12" s="18"/>
      <c r="C12" s="19"/>
      <c r="D12" s="19"/>
      <c r="E12" s="20"/>
      <c r="F12" s="21"/>
      <c r="G12" s="22"/>
      <c r="H12" s="22"/>
      <c r="I12" s="22"/>
      <c r="J12" s="22"/>
      <c r="K12" s="23"/>
    </row>
    <row r="13" spans="2:11" ht="87" x14ac:dyDescent="0.35">
      <c r="B13" s="12" t="s">
        <v>46</v>
      </c>
      <c r="C13" s="17" t="s">
        <v>43</v>
      </c>
      <c r="D13" s="8" t="s">
        <v>69</v>
      </c>
      <c r="E13" s="25" t="s">
        <v>70</v>
      </c>
      <c r="F13" s="26">
        <v>60</v>
      </c>
      <c r="G13" s="27"/>
      <c r="H13" s="27">
        <v>42</v>
      </c>
      <c r="I13" s="27">
        <v>0.6</v>
      </c>
      <c r="J13" s="27">
        <v>3.6</v>
      </c>
      <c r="K13" s="28">
        <v>1.8</v>
      </c>
    </row>
    <row r="14" spans="2:11" ht="72.5" x14ac:dyDescent="0.35">
      <c r="B14" s="12"/>
      <c r="C14" s="17" t="s">
        <v>47</v>
      </c>
      <c r="D14" s="39" t="s">
        <v>71</v>
      </c>
      <c r="E14" s="13" t="s">
        <v>72</v>
      </c>
      <c r="F14" s="14">
        <v>250</v>
      </c>
      <c r="G14" s="15"/>
      <c r="H14" s="15">
        <v>134.25</v>
      </c>
      <c r="I14" s="15">
        <v>2.1</v>
      </c>
      <c r="J14" s="15">
        <v>6.25</v>
      </c>
      <c r="K14" s="16">
        <v>17.399999999999999</v>
      </c>
    </row>
    <row r="15" spans="2:11" ht="29" x14ac:dyDescent="0.35">
      <c r="B15" s="12"/>
      <c r="C15" s="17" t="s">
        <v>48</v>
      </c>
      <c r="D15" s="39" t="s">
        <v>73</v>
      </c>
      <c r="E15" s="13" t="s">
        <v>74</v>
      </c>
      <c r="F15" s="14">
        <v>100</v>
      </c>
      <c r="G15" s="15"/>
      <c r="H15" s="15">
        <v>244.1</v>
      </c>
      <c r="I15" s="15">
        <v>13.1</v>
      </c>
      <c r="J15" s="15">
        <v>15.3</v>
      </c>
      <c r="K15" s="16">
        <v>13.5</v>
      </c>
    </row>
    <row r="16" spans="2:11" ht="58" x14ac:dyDescent="0.35">
      <c r="B16" s="12"/>
      <c r="C16" s="17" t="s">
        <v>49</v>
      </c>
      <c r="D16" s="17" t="s">
        <v>75</v>
      </c>
      <c r="E16" s="13" t="s">
        <v>76</v>
      </c>
      <c r="F16" s="14">
        <v>150</v>
      </c>
      <c r="G16" s="15"/>
      <c r="H16" s="15">
        <v>217.64</v>
      </c>
      <c r="I16" s="15">
        <v>6.68</v>
      </c>
      <c r="J16" s="15">
        <v>3.68</v>
      </c>
      <c r="K16" s="16">
        <v>39.450000000000003</v>
      </c>
    </row>
    <row r="17" spans="2:11" x14ac:dyDescent="0.35">
      <c r="B17" s="12"/>
      <c r="C17" s="17" t="s">
        <v>50</v>
      </c>
      <c r="D17" s="17"/>
      <c r="E17" s="13"/>
      <c r="F17" s="14"/>
      <c r="G17" s="15"/>
      <c r="H17" s="15"/>
      <c r="I17" s="15"/>
      <c r="J17" s="15"/>
      <c r="K17" s="16"/>
    </row>
    <row r="18" spans="2:11" ht="43.5" x14ac:dyDescent="0.35">
      <c r="B18" s="12"/>
      <c r="C18" s="17" t="s">
        <v>51</v>
      </c>
      <c r="D18" s="13" t="s">
        <v>60</v>
      </c>
      <c r="E18" s="13" t="s">
        <v>61</v>
      </c>
      <c r="F18" s="14">
        <v>60</v>
      </c>
      <c r="G18" s="15"/>
      <c r="H18" s="15">
        <v>141</v>
      </c>
      <c r="I18" s="15">
        <v>4.5599999999999996</v>
      </c>
      <c r="J18" s="15">
        <v>0.48</v>
      </c>
      <c r="K18" s="16">
        <v>29.52</v>
      </c>
    </row>
    <row r="19" spans="2:11" x14ac:dyDescent="0.35">
      <c r="B19" s="12"/>
      <c r="C19" s="17" t="s">
        <v>52</v>
      </c>
      <c r="D19" s="13"/>
      <c r="E19" s="13"/>
      <c r="F19" s="14"/>
      <c r="G19" s="15"/>
      <c r="H19" s="15"/>
      <c r="I19" s="15"/>
      <c r="J19" s="15"/>
      <c r="K19" s="16"/>
    </row>
    <row r="20" spans="2:11" ht="72.5" x14ac:dyDescent="0.35">
      <c r="B20" s="12"/>
      <c r="C20" s="29" t="s">
        <v>53</v>
      </c>
      <c r="D20" s="13" t="s">
        <v>59</v>
      </c>
      <c r="E20" s="30" t="s">
        <v>77</v>
      </c>
      <c r="F20" s="31">
        <v>200</v>
      </c>
      <c r="G20" s="32"/>
      <c r="H20" s="32">
        <v>81</v>
      </c>
      <c r="I20" s="32">
        <v>0.3</v>
      </c>
      <c r="J20" s="32">
        <v>0</v>
      </c>
      <c r="K20" s="33">
        <v>20.100000000000001</v>
      </c>
    </row>
    <row r="21" spans="2:11" ht="58" x14ac:dyDescent="0.35">
      <c r="B21" s="50"/>
      <c r="C21" s="29" t="s">
        <v>44</v>
      </c>
      <c r="D21" s="13" t="s">
        <v>6</v>
      </c>
      <c r="E21" s="30" t="s">
        <v>78</v>
      </c>
      <c r="F21" s="31">
        <v>100</v>
      </c>
      <c r="G21" s="32"/>
      <c r="H21" s="32">
        <v>38</v>
      </c>
      <c r="I21" s="32">
        <v>0.8</v>
      </c>
      <c r="J21" s="32">
        <v>0.2</v>
      </c>
      <c r="K21" s="33">
        <v>7.5</v>
      </c>
    </row>
    <row r="22" spans="2:11" ht="15" thickBot="1" x14ac:dyDescent="0.4">
      <c r="B22" s="18"/>
      <c r="C22" s="34"/>
      <c r="D22" s="34"/>
      <c r="E22" s="34"/>
      <c r="F22" s="40"/>
      <c r="G22" s="35">
        <v>146</v>
      </c>
      <c r="H22" s="41"/>
      <c r="I22" s="41"/>
      <c r="J22" s="41"/>
      <c r="K22" s="42"/>
    </row>
    <row r="23" spans="2:11" ht="29" x14ac:dyDescent="0.35">
      <c r="B23" s="52" t="s">
        <v>54</v>
      </c>
      <c r="C23" s="29" t="s">
        <v>53</v>
      </c>
      <c r="D23" s="13" t="s">
        <v>79</v>
      </c>
      <c r="E23" s="30" t="s">
        <v>80</v>
      </c>
      <c r="F23" s="31">
        <v>200</v>
      </c>
      <c r="G23" s="32"/>
      <c r="H23" s="32">
        <v>100</v>
      </c>
      <c r="I23" s="32">
        <v>5.8</v>
      </c>
      <c r="J23" s="32">
        <v>5</v>
      </c>
      <c r="K23" s="33">
        <v>8</v>
      </c>
    </row>
    <row r="24" spans="2:11" ht="29" x14ac:dyDescent="0.35">
      <c r="B24" s="50"/>
      <c r="C24" s="29" t="s">
        <v>55</v>
      </c>
      <c r="D24" s="13" t="s">
        <v>81</v>
      </c>
      <c r="E24" s="30" t="s">
        <v>82</v>
      </c>
      <c r="F24" s="31">
        <v>55</v>
      </c>
      <c r="G24" s="32"/>
      <c r="H24" s="32">
        <v>208.2</v>
      </c>
      <c r="I24" s="32">
        <v>5.61</v>
      </c>
      <c r="J24" s="32">
        <v>10.23</v>
      </c>
      <c r="K24" s="33">
        <v>23.32</v>
      </c>
    </row>
    <row r="25" spans="2:11" ht="15" thickBot="1" x14ac:dyDescent="0.4">
      <c r="B25" s="51"/>
      <c r="C25" s="34"/>
      <c r="D25" s="34"/>
      <c r="E25" s="34"/>
      <c r="F25" s="34"/>
      <c r="G25" s="35">
        <v>37</v>
      </c>
      <c r="H25" s="36"/>
      <c r="I25" s="36"/>
      <c r="J25" s="36"/>
      <c r="K25" s="37"/>
    </row>
    <row r="26" spans="2:11" ht="29" x14ac:dyDescent="0.35">
      <c r="B26" s="52" t="s">
        <v>56</v>
      </c>
      <c r="C26" s="29" t="s">
        <v>43</v>
      </c>
      <c r="D26" s="13" t="s">
        <v>83</v>
      </c>
      <c r="E26" s="30" t="s">
        <v>84</v>
      </c>
      <c r="F26" s="31">
        <v>80</v>
      </c>
      <c r="G26" s="32"/>
      <c r="H26" s="32">
        <v>32</v>
      </c>
      <c r="I26" s="32">
        <v>2.48</v>
      </c>
      <c r="J26" s="32">
        <v>0.16</v>
      </c>
      <c r="K26" s="33">
        <v>5.2</v>
      </c>
    </row>
    <row r="27" spans="2:11" ht="43.5" x14ac:dyDescent="0.35">
      <c r="B27" s="50"/>
      <c r="C27" s="29" t="s">
        <v>48</v>
      </c>
      <c r="D27" s="13" t="s">
        <v>85</v>
      </c>
      <c r="E27" s="30" t="s">
        <v>86</v>
      </c>
      <c r="F27" s="31">
        <v>180</v>
      </c>
      <c r="G27" s="32"/>
      <c r="H27" s="32">
        <v>369.29</v>
      </c>
      <c r="I27" s="32">
        <v>13.78</v>
      </c>
      <c r="J27" s="32">
        <v>17.850000000000001</v>
      </c>
      <c r="K27" s="33">
        <v>38.35</v>
      </c>
    </row>
    <row r="28" spans="2:11" x14ac:dyDescent="0.35">
      <c r="B28" s="50"/>
      <c r="C28" s="29" t="s">
        <v>49</v>
      </c>
      <c r="D28" s="13"/>
      <c r="E28" s="30"/>
      <c r="F28" s="31"/>
      <c r="G28" s="32"/>
      <c r="H28" s="32"/>
      <c r="I28" s="32"/>
      <c r="J28" s="32"/>
      <c r="K28" s="33"/>
    </row>
    <row r="29" spans="2:11" ht="43.5" x14ac:dyDescent="0.35">
      <c r="B29" s="50"/>
      <c r="C29" s="29" t="s">
        <v>51</v>
      </c>
      <c r="D29" s="13" t="s">
        <v>60</v>
      </c>
      <c r="E29" s="30" t="s">
        <v>61</v>
      </c>
      <c r="F29" s="31">
        <v>40</v>
      </c>
      <c r="G29" s="32"/>
      <c r="H29" s="32">
        <v>94</v>
      </c>
      <c r="I29" s="32">
        <v>3.04</v>
      </c>
      <c r="J29" s="32">
        <v>0.32</v>
      </c>
      <c r="K29" s="33">
        <v>19.68</v>
      </c>
    </row>
    <row r="30" spans="2:11" x14ac:dyDescent="0.35">
      <c r="B30" s="50"/>
      <c r="C30" s="29" t="s">
        <v>52</v>
      </c>
      <c r="D30" s="13"/>
      <c r="E30" s="30"/>
      <c r="F30" s="31"/>
      <c r="G30" s="32"/>
      <c r="H30" s="32"/>
      <c r="I30" s="32"/>
      <c r="J30" s="32"/>
      <c r="K30" s="33"/>
    </row>
    <row r="31" spans="2:11" x14ac:dyDescent="0.35">
      <c r="B31" s="50"/>
      <c r="C31" s="29" t="s">
        <v>44</v>
      </c>
      <c r="D31" s="13"/>
      <c r="E31" s="30"/>
      <c r="F31" s="31"/>
      <c r="G31" s="32"/>
      <c r="H31" s="32"/>
      <c r="I31" s="32"/>
      <c r="J31" s="32"/>
      <c r="K31" s="33"/>
    </row>
    <row r="32" spans="2:11" ht="58" x14ac:dyDescent="0.35">
      <c r="B32" s="50"/>
      <c r="C32" s="29" t="s">
        <v>53</v>
      </c>
      <c r="D32" s="13" t="s">
        <v>87</v>
      </c>
      <c r="E32" s="30" t="s">
        <v>88</v>
      </c>
      <c r="F32" s="31">
        <v>200</v>
      </c>
      <c r="G32" s="32"/>
      <c r="H32" s="32">
        <v>97</v>
      </c>
      <c r="I32" s="32">
        <v>0.7</v>
      </c>
      <c r="J32" s="32">
        <v>0.3</v>
      </c>
      <c r="K32" s="33">
        <v>22.8</v>
      </c>
    </row>
    <row r="33" spans="2:11" ht="15" thickBot="1" x14ac:dyDescent="0.4">
      <c r="B33" s="51"/>
      <c r="C33" s="34"/>
      <c r="D33" s="34"/>
      <c r="E33" s="34"/>
      <c r="F33" s="40"/>
      <c r="G33" s="35">
        <v>92</v>
      </c>
      <c r="H33" s="41"/>
      <c r="I33" s="41"/>
      <c r="J33" s="41"/>
      <c r="K33" s="42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sqref="A1:O34"/>
    </sheetView>
  </sheetViews>
  <sheetFormatPr defaultRowHeight="14.5" x14ac:dyDescent="0.35"/>
  <sheetData>
    <row r="1" spans="1:15" x14ac:dyDescent="0.35">
      <c r="A1" s="57"/>
      <c r="B1" s="57"/>
      <c r="C1" s="57"/>
      <c r="D1" s="65"/>
      <c r="E1" s="65"/>
      <c r="F1" s="65"/>
      <c r="G1" s="65"/>
      <c r="H1" s="65"/>
      <c r="I1" s="65"/>
      <c r="J1" s="65"/>
      <c r="K1" s="65"/>
      <c r="L1" s="65"/>
      <c r="M1" s="65"/>
      <c r="N1" s="106" t="s">
        <v>57</v>
      </c>
      <c r="O1" s="106"/>
    </row>
    <row r="2" spans="1:15" ht="97" customHeight="1" x14ac:dyDescent="0.35">
      <c r="A2" s="56" t="s">
        <v>89</v>
      </c>
      <c r="B2" s="57"/>
      <c r="C2" s="57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" thickBot="1" x14ac:dyDescent="0.4">
      <c r="A3" s="58"/>
      <c r="B3" s="57"/>
      <c r="C3" s="57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6" thickTop="1" thickBot="1" x14ac:dyDescent="0.4">
      <c r="A4" s="107" t="s">
        <v>8</v>
      </c>
      <c r="B4" s="108" t="s">
        <v>9</v>
      </c>
      <c r="C4" s="108" t="s">
        <v>10</v>
      </c>
      <c r="D4" s="109" t="s">
        <v>11</v>
      </c>
      <c r="E4" s="109"/>
      <c r="F4" s="109"/>
      <c r="G4" s="110" t="s">
        <v>12</v>
      </c>
      <c r="H4" s="109" t="s">
        <v>13</v>
      </c>
      <c r="I4" s="109"/>
      <c r="J4" s="109"/>
      <c r="K4" s="109"/>
      <c r="L4" s="111" t="s">
        <v>14</v>
      </c>
      <c r="M4" s="111"/>
      <c r="N4" s="111"/>
      <c r="O4" s="111"/>
    </row>
    <row r="5" spans="1:15" ht="31" thickTop="1" thickBot="1" x14ac:dyDescent="0.4">
      <c r="A5" s="107"/>
      <c r="B5" s="108"/>
      <c r="C5" s="108"/>
      <c r="D5" s="78" t="s">
        <v>2</v>
      </c>
      <c r="E5" s="78" t="s">
        <v>3</v>
      </c>
      <c r="F5" s="78" t="s">
        <v>4</v>
      </c>
      <c r="G5" s="110"/>
      <c r="H5" s="78" t="s">
        <v>15</v>
      </c>
      <c r="I5" s="78" t="s">
        <v>16</v>
      </c>
      <c r="J5" s="78" t="s">
        <v>17</v>
      </c>
      <c r="K5" s="78" t="s">
        <v>18</v>
      </c>
      <c r="L5" s="78" t="s">
        <v>19</v>
      </c>
      <c r="M5" s="78" t="s">
        <v>20</v>
      </c>
      <c r="N5" s="78" t="s">
        <v>21</v>
      </c>
      <c r="O5" s="79" t="s">
        <v>22</v>
      </c>
    </row>
    <row r="6" spans="1:15" ht="16" thickTop="1" x14ac:dyDescent="0.35">
      <c r="A6" s="112" t="s">
        <v>23</v>
      </c>
      <c r="B6" s="112"/>
      <c r="C6" s="5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2"/>
    </row>
    <row r="7" spans="1:15" ht="93" x14ac:dyDescent="0.35">
      <c r="A7" s="68" t="s">
        <v>90</v>
      </c>
      <c r="B7" s="69" t="s">
        <v>63</v>
      </c>
      <c r="C7" s="70">
        <v>220</v>
      </c>
      <c r="D7" s="73">
        <v>19.8</v>
      </c>
      <c r="E7" s="73">
        <v>7.577</v>
      </c>
      <c r="F7" s="73">
        <v>62.82</v>
      </c>
      <c r="G7" s="73">
        <v>397.95499999999998</v>
      </c>
      <c r="H7" s="73">
        <v>0.24399999999999999</v>
      </c>
      <c r="I7" s="73">
        <v>0</v>
      </c>
      <c r="J7" s="73">
        <v>223.666</v>
      </c>
      <c r="K7" s="73">
        <v>8.5000000000000006E-2</v>
      </c>
      <c r="L7" s="73">
        <v>107.56</v>
      </c>
      <c r="M7" s="73">
        <v>232.22</v>
      </c>
      <c r="N7" s="73">
        <v>36.659999999999997</v>
      </c>
      <c r="O7" s="73">
        <v>0</v>
      </c>
    </row>
    <row r="8" spans="1:15" ht="16" customHeight="1" x14ac:dyDescent="0.35">
      <c r="A8" s="68" t="s">
        <v>66</v>
      </c>
      <c r="B8" s="69" t="s">
        <v>67</v>
      </c>
      <c r="C8" s="70">
        <v>60</v>
      </c>
      <c r="D8" s="73">
        <v>2.74</v>
      </c>
      <c r="E8" s="73">
        <v>13.84</v>
      </c>
      <c r="F8" s="73">
        <v>18</v>
      </c>
      <c r="G8" s="73">
        <v>207.52</v>
      </c>
      <c r="H8" s="73">
        <v>0.05</v>
      </c>
      <c r="I8" s="73">
        <v>0</v>
      </c>
      <c r="J8" s="73">
        <v>60</v>
      </c>
      <c r="K8" s="73">
        <v>0.3</v>
      </c>
      <c r="L8" s="73">
        <v>49.2</v>
      </c>
      <c r="M8" s="73">
        <v>13</v>
      </c>
      <c r="N8" s="73">
        <v>6.05</v>
      </c>
      <c r="O8" s="73">
        <v>0</v>
      </c>
    </row>
    <row r="9" spans="1:15" ht="52" x14ac:dyDescent="0.35">
      <c r="A9" s="53" t="s">
        <v>6</v>
      </c>
      <c r="B9" s="81" t="s">
        <v>68</v>
      </c>
      <c r="C9" s="83">
        <v>100</v>
      </c>
      <c r="D9" s="84">
        <v>0.4</v>
      </c>
      <c r="E9" s="84">
        <v>0.3</v>
      </c>
      <c r="F9" s="84">
        <v>10.3</v>
      </c>
      <c r="G9" s="84">
        <v>47</v>
      </c>
      <c r="H9" s="84">
        <v>0.02</v>
      </c>
      <c r="I9" s="84">
        <v>5</v>
      </c>
      <c r="J9" s="84">
        <v>0</v>
      </c>
      <c r="K9" s="84">
        <v>0.4</v>
      </c>
      <c r="L9" s="84">
        <v>19</v>
      </c>
      <c r="M9" s="84">
        <v>16</v>
      </c>
      <c r="N9" s="84">
        <v>12</v>
      </c>
      <c r="O9" s="85">
        <v>2.2999999999999998</v>
      </c>
    </row>
    <row r="10" spans="1:15" ht="46.5" x14ac:dyDescent="0.35">
      <c r="A10" s="90" t="s">
        <v>64</v>
      </c>
      <c r="B10" s="92" t="s">
        <v>65</v>
      </c>
      <c r="C10" s="93">
        <v>200</v>
      </c>
      <c r="D10" s="94">
        <v>1.4</v>
      </c>
      <c r="E10" s="94">
        <v>1.2</v>
      </c>
      <c r="F10" s="94">
        <v>11.4</v>
      </c>
      <c r="G10" s="94">
        <v>63</v>
      </c>
      <c r="H10" s="94">
        <v>0.02</v>
      </c>
      <c r="I10" s="94">
        <v>0.3</v>
      </c>
      <c r="J10" s="94">
        <v>9.5</v>
      </c>
      <c r="K10" s="94">
        <v>0</v>
      </c>
      <c r="L10" s="94">
        <v>54.3</v>
      </c>
      <c r="M10" s="94">
        <v>38.299999999999997</v>
      </c>
      <c r="N10" s="94">
        <v>6.3</v>
      </c>
      <c r="O10" s="95">
        <v>7.0000000000000007E-2</v>
      </c>
    </row>
    <row r="11" spans="1:15" ht="16" thickBot="1" x14ac:dyDescent="0.4">
      <c r="A11" s="116" t="s">
        <v>24</v>
      </c>
      <c r="B11" s="116"/>
      <c r="C11" s="60">
        <f t="shared" ref="C11:O11" si="0">SUM(C7:C10)</f>
        <v>580</v>
      </c>
      <c r="D11" s="61">
        <f t="shared" si="0"/>
        <v>24.339999999999996</v>
      </c>
      <c r="E11" s="61">
        <f t="shared" si="0"/>
        <v>22.917000000000002</v>
      </c>
      <c r="F11" s="61">
        <f t="shared" si="0"/>
        <v>102.52</v>
      </c>
      <c r="G11" s="100">
        <f t="shared" si="0"/>
        <v>715.47500000000002</v>
      </c>
      <c r="H11" s="61">
        <f t="shared" si="0"/>
        <v>0.33400000000000002</v>
      </c>
      <c r="I11" s="61">
        <f t="shared" si="0"/>
        <v>5.3</v>
      </c>
      <c r="J11" s="61">
        <f t="shared" si="0"/>
        <v>293.166</v>
      </c>
      <c r="K11" s="61">
        <f t="shared" si="0"/>
        <v>0.78500000000000003</v>
      </c>
      <c r="L11" s="61">
        <f t="shared" si="0"/>
        <v>230.06</v>
      </c>
      <c r="M11" s="61">
        <f t="shared" si="0"/>
        <v>299.52000000000004</v>
      </c>
      <c r="N11" s="61">
        <f t="shared" si="0"/>
        <v>61.009999999999991</v>
      </c>
      <c r="O11" s="62">
        <f t="shared" si="0"/>
        <v>2.3699999999999997</v>
      </c>
    </row>
    <row r="12" spans="1:15" ht="16" thickTop="1" x14ac:dyDescent="0.35">
      <c r="A12" s="112" t="s">
        <v>25</v>
      </c>
      <c r="B12" s="112"/>
      <c r="C12" s="66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67"/>
    </row>
    <row r="13" spans="1:15" ht="108.5" x14ac:dyDescent="0.35">
      <c r="A13" s="86" t="s">
        <v>69</v>
      </c>
      <c r="B13" s="92" t="s">
        <v>70</v>
      </c>
      <c r="C13" s="93">
        <v>100</v>
      </c>
      <c r="D13" s="94">
        <v>1</v>
      </c>
      <c r="E13" s="94">
        <v>6</v>
      </c>
      <c r="F13" s="94">
        <v>3</v>
      </c>
      <c r="G13" s="94">
        <v>70</v>
      </c>
      <c r="H13" s="94">
        <v>0.03</v>
      </c>
      <c r="I13" s="94">
        <v>17</v>
      </c>
      <c r="J13" s="94">
        <v>0</v>
      </c>
      <c r="K13" s="94">
        <v>2.7</v>
      </c>
      <c r="L13" s="94">
        <v>31</v>
      </c>
      <c r="M13" s="94">
        <v>28</v>
      </c>
      <c r="N13" s="94">
        <v>14</v>
      </c>
      <c r="O13" s="95">
        <v>0.5</v>
      </c>
    </row>
    <row r="14" spans="1:15" ht="108.5" x14ac:dyDescent="0.35">
      <c r="A14" s="90" t="s">
        <v>91</v>
      </c>
      <c r="B14" s="92" t="s">
        <v>72</v>
      </c>
      <c r="C14" s="93">
        <v>270</v>
      </c>
      <c r="D14" s="94">
        <v>2.2599999999999998</v>
      </c>
      <c r="E14" s="94">
        <v>6.75</v>
      </c>
      <c r="F14" s="94">
        <v>18.78</v>
      </c>
      <c r="G14" s="94">
        <v>144.99</v>
      </c>
      <c r="H14" s="94">
        <v>0.11</v>
      </c>
      <c r="I14" s="94">
        <v>25</v>
      </c>
      <c r="J14" s="94">
        <v>33.479999999999997</v>
      </c>
      <c r="K14" s="94">
        <v>45</v>
      </c>
      <c r="L14" s="94">
        <v>113.4</v>
      </c>
      <c r="M14" s="94">
        <v>91.8</v>
      </c>
      <c r="N14" s="94">
        <v>5.4</v>
      </c>
      <c r="O14" s="95">
        <v>0.05</v>
      </c>
    </row>
    <row r="15" spans="1:15" ht="62" x14ac:dyDescent="0.35">
      <c r="A15" s="90" t="s">
        <v>73</v>
      </c>
      <c r="B15" s="92" t="s">
        <v>74</v>
      </c>
      <c r="C15" s="93">
        <v>100</v>
      </c>
      <c r="D15" s="94">
        <v>13.1</v>
      </c>
      <c r="E15" s="94">
        <v>15.3</v>
      </c>
      <c r="F15" s="94">
        <v>13.5</v>
      </c>
      <c r="G15" s="94">
        <v>244.1</v>
      </c>
      <c r="H15" s="94">
        <v>0.18</v>
      </c>
      <c r="I15" s="94">
        <v>9</v>
      </c>
      <c r="J15" s="94">
        <v>0.45</v>
      </c>
      <c r="K15" s="94">
        <v>42</v>
      </c>
      <c r="L15" s="94">
        <v>185</v>
      </c>
      <c r="M15" s="94">
        <v>55</v>
      </c>
      <c r="N15" s="94">
        <v>0</v>
      </c>
      <c r="O15" s="95">
        <v>0</v>
      </c>
    </row>
    <row r="16" spans="1:15" ht="77.5" x14ac:dyDescent="0.35">
      <c r="A16" s="68" t="s">
        <v>92</v>
      </c>
      <c r="B16" s="69" t="s">
        <v>76</v>
      </c>
      <c r="C16" s="70">
        <v>210</v>
      </c>
      <c r="D16" s="73">
        <v>9.35</v>
      </c>
      <c r="E16" s="73">
        <v>5.15</v>
      </c>
      <c r="F16" s="73">
        <v>55.18</v>
      </c>
      <c r="G16" s="73">
        <v>304.73</v>
      </c>
      <c r="H16" s="73">
        <v>0.08</v>
      </c>
      <c r="I16" s="73">
        <v>0</v>
      </c>
      <c r="J16" s="73">
        <v>140</v>
      </c>
      <c r="K16" s="73">
        <v>1.1200000000000001</v>
      </c>
      <c r="L16" s="73">
        <v>98.4</v>
      </c>
      <c r="M16" s="73">
        <v>249.13</v>
      </c>
      <c r="N16" s="73">
        <v>11.34</v>
      </c>
      <c r="O16" s="73">
        <v>0.12</v>
      </c>
    </row>
    <row r="17" spans="1:15" ht="16" customHeight="1" x14ac:dyDescent="0.35">
      <c r="A17" s="68" t="s">
        <v>60</v>
      </c>
      <c r="B17" s="69" t="s">
        <v>61</v>
      </c>
      <c r="C17" s="70">
        <v>60</v>
      </c>
      <c r="D17" s="73">
        <v>4.5599999999999996</v>
      </c>
      <c r="E17" s="73">
        <v>0.48</v>
      </c>
      <c r="F17" s="73">
        <v>29.52</v>
      </c>
      <c r="G17" s="73">
        <v>141</v>
      </c>
      <c r="H17" s="73">
        <v>6.6000000000000003E-2</v>
      </c>
      <c r="I17" s="73">
        <v>0</v>
      </c>
      <c r="J17" s="73">
        <v>0</v>
      </c>
      <c r="K17" s="73">
        <v>0.66</v>
      </c>
      <c r="L17" s="73">
        <v>12</v>
      </c>
      <c r="M17" s="73">
        <v>39</v>
      </c>
      <c r="N17" s="73">
        <v>8.4</v>
      </c>
      <c r="O17" s="73">
        <v>0.66</v>
      </c>
    </row>
    <row r="18" spans="1:15" ht="16.5" customHeight="1" x14ac:dyDescent="0.35">
      <c r="A18" s="68" t="s">
        <v>6</v>
      </c>
      <c r="B18" s="69" t="s">
        <v>78</v>
      </c>
      <c r="C18" s="70">
        <v>100</v>
      </c>
      <c r="D18" s="71">
        <v>0.8</v>
      </c>
      <c r="E18" s="71">
        <v>0.2</v>
      </c>
      <c r="F18" s="71">
        <v>7.5</v>
      </c>
      <c r="G18" s="71">
        <v>38</v>
      </c>
      <c r="H18" s="71">
        <v>0.06</v>
      </c>
      <c r="I18" s="71">
        <v>38</v>
      </c>
      <c r="J18" s="71">
        <v>0</v>
      </c>
      <c r="K18" s="71">
        <v>0.2</v>
      </c>
      <c r="L18" s="71">
        <v>35</v>
      </c>
      <c r="M18" s="71">
        <v>17</v>
      </c>
      <c r="N18" s="71">
        <v>11</v>
      </c>
      <c r="O18" s="72">
        <v>0.1</v>
      </c>
    </row>
    <row r="19" spans="1:15" ht="124" x14ac:dyDescent="0.35">
      <c r="A19" s="68" t="s">
        <v>59</v>
      </c>
      <c r="B19" s="69" t="s">
        <v>77</v>
      </c>
      <c r="C19" s="70">
        <v>200</v>
      </c>
      <c r="D19" s="73">
        <v>0.3</v>
      </c>
      <c r="E19" s="73">
        <v>0</v>
      </c>
      <c r="F19" s="73">
        <v>20.100000000000001</v>
      </c>
      <c r="G19" s="73">
        <v>81</v>
      </c>
      <c r="H19" s="73">
        <v>0</v>
      </c>
      <c r="I19" s="73">
        <v>0.8</v>
      </c>
      <c r="J19" s="73">
        <v>0</v>
      </c>
      <c r="K19" s="73">
        <v>0</v>
      </c>
      <c r="L19" s="73">
        <v>10</v>
      </c>
      <c r="M19" s="73">
        <v>6</v>
      </c>
      <c r="N19" s="73">
        <v>3</v>
      </c>
      <c r="O19" s="74">
        <v>0.6</v>
      </c>
    </row>
    <row r="20" spans="1:15" ht="16" thickBot="1" x14ac:dyDescent="0.4">
      <c r="A20" s="116" t="s">
        <v>26</v>
      </c>
      <c r="B20" s="116"/>
      <c r="C20" s="60">
        <f>SUM(C13:C19)</f>
        <v>1040</v>
      </c>
      <c r="D20" s="61">
        <f t="shared" ref="D20:O20" si="1">SUM(D13:D19)</f>
        <v>31.37</v>
      </c>
      <c r="E20" s="61">
        <f t="shared" si="1"/>
        <v>33.880000000000003</v>
      </c>
      <c r="F20" s="61">
        <f t="shared" si="1"/>
        <v>147.58000000000001</v>
      </c>
      <c r="G20" s="61">
        <f t="shared" si="1"/>
        <v>1023.82</v>
      </c>
      <c r="H20" s="61">
        <f t="shared" si="1"/>
        <v>0.52600000000000002</v>
      </c>
      <c r="I20" s="61">
        <f t="shared" si="1"/>
        <v>89.8</v>
      </c>
      <c r="J20" s="61">
        <f t="shared" si="1"/>
        <v>173.93</v>
      </c>
      <c r="K20" s="61">
        <f t="shared" si="1"/>
        <v>91.68</v>
      </c>
      <c r="L20" s="61">
        <f t="shared" si="1"/>
        <v>484.79999999999995</v>
      </c>
      <c r="M20" s="61">
        <f t="shared" si="1"/>
        <v>485.93</v>
      </c>
      <c r="N20" s="61">
        <f t="shared" si="1"/>
        <v>53.14</v>
      </c>
      <c r="O20" s="62">
        <f t="shared" si="1"/>
        <v>2.0300000000000002</v>
      </c>
    </row>
    <row r="21" spans="1:15" ht="16" thickTop="1" x14ac:dyDescent="0.35">
      <c r="A21" s="113" t="s">
        <v>29</v>
      </c>
      <c r="B21" s="113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8"/>
    </row>
    <row r="22" spans="1:15" ht="46.5" x14ac:dyDescent="0.35">
      <c r="A22" s="68" t="s">
        <v>93</v>
      </c>
      <c r="B22" s="69" t="s">
        <v>86</v>
      </c>
      <c r="C22" s="70">
        <v>220</v>
      </c>
      <c r="D22" s="73">
        <v>17</v>
      </c>
      <c r="E22" s="73">
        <v>22</v>
      </c>
      <c r="F22" s="73">
        <v>52</v>
      </c>
      <c r="G22" s="73">
        <v>486</v>
      </c>
      <c r="H22" s="73">
        <v>0.19</v>
      </c>
      <c r="I22" s="73">
        <v>0</v>
      </c>
      <c r="J22" s="73">
        <v>118.8</v>
      </c>
      <c r="K22" s="73">
        <v>0.92</v>
      </c>
      <c r="L22" s="73">
        <v>150</v>
      </c>
      <c r="M22" s="73">
        <v>145</v>
      </c>
      <c r="N22" s="73">
        <v>14.19</v>
      </c>
      <c r="O22" s="73">
        <v>0</v>
      </c>
    </row>
    <row r="23" spans="1:15" ht="46.5" x14ac:dyDescent="0.35">
      <c r="A23" s="68" t="s">
        <v>83</v>
      </c>
      <c r="B23" s="69" t="s">
        <v>84</v>
      </c>
      <c r="C23" s="70">
        <v>100</v>
      </c>
      <c r="D23" s="73">
        <v>3.1</v>
      </c>
      <c r="E23" s="73">
        <v>0.2</v>
      </c>
      <c r="F23" s="73">
        <v>6.7</v>
      </c>
      <c r="G23" s="73">
        <v>40</v>
      </c>
      <c r="H23" s="73">
        <v>0.12</v>
      </c>
      <c r="I23" s="73">
        <v>10</v>
      </c>
      <c r="J23" s="73">
        <v>0.3</v>
      </c>
      <c r="K23" s="73">
        <v>0</v>
      </c>
      <c r="L23" s="73">
        <v>20</v>
      </c>
      <c r="M23" s="73">
        <v>62</v>
      </c>
      <c r="N23" s="73">
        <v>21</v>
      </c>
      <c r="O23" s="73">
        <v>0.7</v>
      </c>
    </row>
    <row r="24" spans="1:15" ht="52" x14ac:dyDescent="0.35">
      <c r="A24" s="68" t="s">
        <v>60</v>
      </c>
      <c r="B24" s="69" t="s">
        <v>61</v>
      </c>
      <c r="C24" s="70">
        <v>35</v>
      </c>
      <c r="D24" s="73">
        <v>2.66</v>
      </c>
      <c r="E24" s="73">
        <v>0.28000000000000003</v>
      </c>
      <c r="F24" s="73">
        <v>17.22</v>
      </c>
      <c r="G24" s="73">
        <v>82.25</v>
      </c>
      <c r="H24" s="73">
        <v>3.85E-2</v>
      </c>
      <c r="I24" s="73">
        <v>0</v>
      </c>
      <c r="J24" s="73">
        <v>0</v>
      </c>
      <c r="K24" s="73">
        <v>0.38500000000000001</v>
      </c>
      <c r="L24" s="73">
        <v>7</v>
      </c>
      <c r="M24" s="73">
        <v>22.75</v>
      </c>
      <c r="N24" s="73">
        <v>4.9000000000000004</v>
      </c>
      <c r="O24" s="73">
        <v>0.38500000000000001</v>
      </c>
    </row>
    <row r="25" spans="1:15" ht="62" x14ac:dyDescent="0.35">
      <c r="A25" s="87" t="s">
        <v>87</v>
      </c>
      <c r="B25" s="91" t="s">
        <v>88</v>
      </c>
      <c r="C25" s="88">
        <v>200</v>
      </c>
      <c r="D25" s="89">
        <v>0.7</v>
      </c>
      <c r="E25" s="89">
        <v>0.3</v>
      </c>
      <c r="F25" s="89">
        <v>22.8</v>
      </c>
      <c r="G25" s="89">
        <v>97</v>
      </c>
      <c r="H25" s="117">
        <v>0.01</v>
      </c>
      <c r="I25" s="117">
        <v>70</v>
      </c>
      <c r="J25" s="117">
        <v>0</v>
      </c>
      <c r="K25" s="117">
        <v>0</v>
      </c>
      <c r="L25" s="117">
        <v>12</v>
      </c>
      <c r="M25" s="117">
        <v>3</v>
      </c>
      <c r="N25" s="117">
        <v>3</v>
      </c>
      <c r="O25" s="118">
        <v>1.5</v>
      </c>
    </row>
    <row r="26" spans="1:15" ht="16" thickBot="1" x14ac:dyDescent="0.4">
      <c r="A26" s="116" t="s">
        <v>30</v>
      </c>
      <c r="B26" s="116"/>
      <c r="C26" s="60">
        <f t="shared" ref="C26:O26" si="2">SUM(C22:C25)</f>
        <v>555</v>
      </c>
      <c r="D26" s="61">
        <f t="shared" si="2"/>
        <v>23.46</v>
      </c>
      <c r="E26" s="61">
        <f t="shared" si="2"/>
        <v>22.78</v>
      </c>
      <c r="F26" s="61">
        <f t="shared" si="2"/>
        <v>98.72</v>
      </c>
      <c r="G26" s="61">
        <f t="shared" si="2"/>
        <v>705.25</v>
      </c>
      <c r="H26" s="61">
        <f t="shared" si="2"/>
        <v>0.35849999999999999</v>
      </c>
      <c r="I26" s="61">
        <f t="shared" si="2"/>
        <v>80</v>
      </c>
      <c r="J26" s="61">
        <f t="shared" si="2"/>
        <v>119.1</v>
      </c>
      <c r="K26" s="61">
        <f t="shared" si="2"/>
        <v>1.3050000000000002</v>
      </c>
      <c r="L26" s="61">
        <f t="shared" si="2"/>
        <v>189</v>
      </c>
      <c r="M26" s="61">
        <f t="shared" si="2"/>
        <v>232.75</v>
      </c>
      <c r="N26" s="61">
        <f t="shared" si="2"/>
        <v>43.089999999999996</v>
      </c>
      <c r="O26" s="62">
        <f t="shared" si="2"/>
        <v>2.585</v>
      </c>
    </row>
    <row r="27" spans="1:15" ht="16" thickTop="1" x14ac:dyDescent="0.35">
      <c r="A27" s="112" t="s">
        <v>27</v>
      </c>
      <c r="B27" s="112"/>
      <c r="C27" s="66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67"/>
    </row>
    <row r="28" spans="1:15" ht="52" x14ac:dyDescent="0.35">
      <c r="A28" s="86" t="s">
        <v>79</v>
      </c>
      <c r="B28" s="99" t="s">
        <v>80</v>
      </c>
      <c r="C28" s="70">
        <v>200</v>
      </c>
      <c r="D28" s="71">
        <v>5.8</v>
      </c>
      <c r="E28" s="71">
        <v>5</v>
      </c>
      <c r="F28" s="71">
        <v>8</v>
      </c>
      <c r="G28" s="71">
        <v>100</v>
      </c>
      <c r="H28" s="71">
        <v>0.08</v>
      </c>
      <c r="I28" s="71">
        <v>11.4</v>
      </c>
      <c r="J28" s="71">
        <v>0.04</v>
      </c>
      <c r="K28" s="71">
        <v>0</v>
      </c>
      <c r="L28" s="71">
        <v>240</v>
      </c>
      <c r="M28" s="71">
        <v>180</v>
      </c>
      <c r="N28" s="71">
        <v>28</v>
      </c>
      <c r="O28" s="101">
        <v>0.2</v>
      </c>
    </row>
    <row r="29" spans="1:15" ht="57.5" x14ac:dyDescent="0.35">
      <c r="A29" s="119" t="s">
        <v>81</v>
      </c>
      <c r="B29" s="120" t="s">
        <v>82</v>
      </c>
      <c r="C29" s="121">
        <v>75</v>
      </c>
      <c r="D29" s="122">
        <v>7.65</v>
      </c>
      <c r="E29" s="122">
        <v>13.95</v>
      </c>
      <c r="F29" s="122">
        <v>31.8</v>
      </c>
      <c r="G29" s="122">
        <v>284</v>
      </c>
      <c r="H29" s="122">
        <v>0</v>
      </c>
      <c r="I29" s="122">
        <v>0.1</v>
      </c>
      <c r="J29" s="122">
        <v>0</v>
      </c>
      <c r="K29" s="122">
        <v>0</v>
      </c>
      <c r="L29" s="122">
        <v>33</v>
      </c>
      <c r="M29" s="122">
        <v>0</v>
      </c>
      <c r="N29" s="122">
        <v>7</v>
      </c>
      <c r="O29" s="122">
        <v>0.4</v>
      </c>
    </row>
    <row r="30" spans="1:15" ht="16" thickBot="1" x14ac:dyDescent="0.4">
      <c r="A30" s="116" t="s">
        <v>28</v>
      </c>
      <c r="B30" s="116"/>
      <c r="C30" s="60">
        <f>SUM(C28:C29)</f>
        <v>275</v>
      </c>
      <c r="D30" s="61">
        <f t="shared" ref="D30:O30" si="3">SUM(D28:D29)</f>
        <v>13.45</v>
      </c>
      <c r="E30" s="61">
        <f t="shared" si="3"/>
        <v>18.95</v>
      </c>
      <c r="F30" s="61">
        <f t="shared" si="3"/>
        <v>39.799999999999997</v>
      </c>
      <c r="G30" s="61">
        <f t="shared" si="3"/>
        <v>384</v>
      </c>
      <c r="H30" s="61">
        <f t="shared" si="3"/>
        <v>0.08</v>
      </c>
      <c r="I30" s="61">
        <f t="shared" si="3"/>
        <v>11.5</v>
      </c>
      <c r="J30" s="61">
        <f t="shared" si="3"/>
        <v>0.04</v>
      </c>
      <c r="K30" s="61">
        <f t="shared" si="3"/>
        <v>0</v>
      </c>
      <c r="L30" s="61">
        <f t="shared" si="3"/>
        <v>273</v>
      </c>
      <c r="M30" s="61">
        <f t="shared" si="3"/>
        <v>180</v>
      </c>
      <c r="N30" s="61">
        <f t="shared" si="3"/>
        <v>35</v>
      </c>
      <c r="O30" s="62">
        <f t="shared" si="3"/>
        <v>0.60000000000000009</v>
      </c>
    </row>
    <row r="31" spans="1:15" ht="16.5" thickTop="1" thickBot="1" x14ac:dyDescent="0.4">
      <c r="A31" s="114" t="s">
        <v>31</v>
      </c>
      <c r="B31" s="115"/>
      <c r="C31" s="63"/>
      <c r="D31" s="54">
        <f t="shared" ref="D31:O31" si="4">D20+D26</f>
        <v>54.83</v>
      </c>
      <c r="E31" s="54">
        <f t="shared" si="4"/>
        <v>56.660000000000004</v>
      </c>
      <c r="F31" s="54">
        <f t="shared" si="4"/>
        <v>246.3</v>
      </c>
      <c r="G31" s="54">
        <f t="shared" si="4"/>
        <v>1729.0700000000002</v>
      </c>
      <c r="H31" s="54">
        <f t="shared" si="4"/>
        <v>0.88450000000000006</v>
      </c>
      <c r="I31" s="54">
        <f t="shared" si="4"/>
        <v>169.8</v>
      </c>
      <c r="J31" s="54">
        <f t="shared" si="4"/>
        <v>293.02999999999997</v>
      </c>
      <c r="K31" s="54">
        <f t="shared" si="4"/>
        <v>92.985000000000014</v>
      </c>
      <c r="L31" s="54">
        <f t="shared" si="4"/>
        <v>673.8</v>
      </c>
      <c r="M31" s="54">
        <f t="shared" si="4"/>
        <v>718.68000000000006</v>
      </c>
      <c r="N31" s="54">
        <f t="shared" si="4"/>
        <v>96.22999999999999</v>
      </c>
      <c r="O31" s="54">
        <f t="shared" si="4"/>
        <v>4.6150000000000002</v>
      </c>
    </row>
    <row r="32" spans="1:15" ht="16.5" thickTop="1" thickBot="1" x14ac:dyDescent="0.4">
      <c r="A32" s="114" t="s">
        <v>58</v>
      </c>
      <c r="B32" s="115"/>
      <c r="C32" s="63"/>
      <c r="D32" s="54">
        <f t="shared" ref="D32:O32" si="5">D11+D20+D30</f>
        <v>69.16</v>
      </c>
      <c r="E32" s="54">
        <f t="shared" si="5"/>
        <v>75.747</v>
      </c>
      <c r="F32" s="54">
        <f t="shared" si="5"/>
        <v>289.90000000000003</v>
      </c>
      <c r="G32" s="54">
        <f t="shared" si="5"/>
        <v>2123.2950000000001</v>
      </c>
      <c r="H32" s="54">
        <f t="shared" si="5"/>
        <v>0.94000000000000006</v>
      </c>
      <c r="I32" s="54">
        <f t="shared" si="5"/>
        <v>106.6</v>
      </c>
      <c r="J32" s="54">
        <f t="shared" si="5"/>
        <v>467.13600000000002</v>
      </c>
      <c r="K32" s="54">
        <f t="shared" si="5"/>
        <v>92.465000000000003</v>
      </c>
      <c r="L32" s="54">
        <f t="shared" si="5"/>
        <v>987.8599999999999</v>
      </c>
      <c r="M32" s="54">
        <f t="shared" si="5"/>
        <v>965.45</v>
      </c>
      <c r="N32" s="54">
        <f t="shared" si="5"/>
        <v>149.14999999999998</v>
      </c>
      <c r="O32" s="54">
        <f t="shared" si="5"/>
        <v>5</v>
      </c>
    </row>
    <row r="33" spans="1:15" ht="16.5" thickTop="1" thickBot="1" x14ac:dyDescent="0.4">
      <c r="A33" s="105" t="s">
        <v>94</v>
      </c>
      <c r="B33" s="105"/>
      <c r="C33" s="63"/>
      <c r="D33" s="54">
        <f t="shared" ref="D33:O33" si="6">D11+D20+D26+D30</f>
        <v>92.61999999999999</v>
      </c>
      <c r="E33" s="54">
        <f t="shared" si="6"/>
        <v>98.527000000000001</v>
      </c>
      <c r="F33" s="54">
        <f t="shared" si="6"/>
        <v>388.62000000000006</v>
      </c>
      <c r="G33" s="54">
        <f t="shared" si="6"/>
        <v>2828.5450000000001</v>
      </c>
      <c r="H33" s="54">
        <f t="shared" si="6"/>
        <v>1.2985000000000002</v>
      </c>
      <c r="I33" s="54">
        <f t="shared" si="6"/>
        <v>186.6</v>
      </c>
      <c r="J33" s="54">
        <f t="shared" si="6"/>
        <v>586.23599999999999</v>
      </c>
      <c r="K33" s="54">
        <f t="shared" si="6"/>
        <v>93.77000000000001</v>
      </c>
      <c r="L33" s="54">
        <f t="shared" si="6"/>
        <v>1176.8599999999999</v>
      </c>
      <c r="M33" s="54">
        <f t="shared" si="6"/>
        <v>1198.2</v>
      </c>
      <c r="N33" s="54">
        <f t="shared" si="6"/>
        <v>192.23999999999998</v>
      </c>
      <c r="O33" s="64">
        <f t="shared" si="6"/>
        <v>7.5850000000000009</v>
      </c>
    </row>
    <row r="34" spans="1:15" ht="15" thickTop="1" x14ac:dyDescent="0.35">
      <c r="A34" s="57"/>
      <c r="B34" s="57"/>
      <c r="C34" s="57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x14ac:dyDescent="0.35">
      <c r="A35" s="57"/>
      <c r="B35" s="57"/>
      <c r="C35" s="57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x14ac:dyDescent="0.35">
      <c r="A36" s="76"/>
      <c r="B36" s="75"/>
      <c r="C36" s="75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x14ac:dyDescent="0.35">
      <c r="A37" s="76"/>
      <c r="B37" s="75"/>
      <c r="C37" s="75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</sheetData>
  <mergeCells count="19">
    <mergeCell ref="A6:B6"/>
    <mergeCell ref="A11:B11"/>
    <mergeCell ref="A20:B20"/>
    <mergeCell ref="A31:B31"/>
    <mergeCell ref="A30:B30"/>
    <mergeCell ref="A26:B26"/>
    <mergeCell ref="A27:B27"/>
    <mergeCell ref="A32:B32"/>
    <mergeCell ref="A12:B12"/>
    <mergeCell ref="A21:B21"/>
    <mergeCell ref="A33:B33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2022-10-24T05:30:38Z</dcterms:modified>
</cp:coreProperties>
</file>