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МЕНЮ СКАН 2021 осень\август перспектив ОСЕНЬ-ЗИМА 2021год  столовая\Новая папка\1 неделя\"/>
    </mc:Choice>
  </mc:AlternateContent>
  <xr:revisionPtr revIDLastSave="0" documentId="13_ncr:1_{319359F3-2096-49FC-9031-A63DA16CD12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G14" i="1"/>
  <c r="G15" i="1"/>
  <c r="G16" i="1"/>
  <c r="G17" i="1"/>
  <c r="G18" i="1"/>
  <c r="G19" i="1"/>
  <c r="G20" i="1"/>
  <c r="G21" i="1"/>
  <c r="G22" i="1"/>
  <c r="E14" i="1"/>
  <c r="E15" i="1"/>
  <c r="E16" i="1"/>
  <c r="E17" i="1"/>
  <c r="E18" i="1"/>
  <c r="E19" i="1"/>
  <c r="E20" i="1"/>
  <c r="E21" i="1"/>
  <c r="E22" i="1"/>
  <c r="D14" i="1"/>
  <c r="D15" i="1"/>
  <c r="D16" i="1"/>
  <c r="D17" i="1"/>
  <c r="D18" i="1"/>
  <c r="D19" i="1"/>
  <c r="D20" i="1"/>
  <c r="D21" i="1"/>
  <c r="C14" i="1"/>
  <c r="C15" i="1"/>
  <c r="C16" i="1"/>
  <c r="C17" i="1"/>
  <c r="C18" i="1"/>
  <c r="C19" i="1"/>
  <c r="C20" i="1"/>
  <c r="G4" i="1"/>
  <c r="G5" i="1"/>
  <c r="G6" i="1"/>
  <c r="G7" i="1"/>
  <c r="G8" i="1"/>
  <c r="G9" i="1"/>
  <c r="G10" i="1"/>
  <c r="E4" i="1"/>
  <c r="E5" i="1"/>
  <c r="E6" i="1"/>
  <c r="E7" i="1"/>
  <c r="E8" i="1"/>
  <c r="E9" i="1"/>
  <c r="E10" i="1"/>
  <c r="D4" i="1"/>
  <c r="D5" i="1"/>
  <c r="D6" i="1"/>
  <c r="D7" i="1"/>
  <c r="D9" i="1"/>
  <c r="C4" i="1"/>
  <c r="C5" i="1"/>
  <c r="C6" i="1"/>
  <c r="C7" i="1"/>
  <c r="C8" i="1"/>
  <c r="C9" i="1"/>
  <c r="B22" i="1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<sst xmlns="http://schemas.openxmlformats.org/spreadsheetml/2006/main" count="47" uniqueCount="37">
  <si>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</si>
  <si>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</si>
  <si>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</si>
  <si>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</si>
  <si>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</si>
  <si>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</si>
  <si>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</si>
  <si>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</si>
  <si>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</si>
  <si>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</si>
  <si>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</si>
  <si>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</si>
  <si>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</si>
  <si>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</si>
  <si>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</si>
  <si>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</si>
  <si>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</si>
  <si>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</si>
  <si>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</si>
  <si>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</si>
  <si>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</si>
  <si>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</si>
  <si>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</si>
  <si>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</si>
  <si>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</si>
  <si>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</si>
  <si>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</si>
  <si>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</si>
  <si>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</si>
  <si>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</si>
  <si>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</si>
  <si>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</si>
  <si>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СОШ №14 г. Тайшета</t>
  </si>
  <si>
    <t>Итого:</t>
  </si>
  <si>
    <t>Закуска</t>
  </si>
  <si>
    <t>Чай с сахаром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</si>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</sst>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74</v>
          </cell>
        </row>
        <row r="25">
          <cell r="B25" t="str">
            <v>Итого 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6</v>
          </cell>
          <cell r="B8" t="str">
            <v>Огурец соленый порц</v>
          </cell>
          <cell r="C8">
            <v>60</v>
          </cell>
          <cell r="G8">
            <v>71</v>
          </cell>
        </row>
        <row r="9">
          <cell r="A9" t="str">
            <v>71</v>
          </cell>
          <cell r="B9" t="str">
            <v>Рагу овощное</v>
          </cell>
          <cell r="C9">
            <v>150</v>
          </cell>
          <cell r="G9">
            <v>276.60000000000002</v>
          </cell>
        </row>
        <row r="10">
          <cell r="A10">
            <v>67</v>
          </cell>
          <cell r="B10" t="str">
            <v>Биточек мясной (говядина)</v>
          </cell>
          <cell r="C10">
            <v>90</v>
          </cell>
          <cell r="G10">
            <v>90</v>
          </cell>
        </row>
        <row r="11">
          <cell r="A11">
            <v>131</v>
          </cell>
          <cell r="C11">
            <v>200</v>
          </cell>
          <cell r="G11">
            <v>58</v>
          </cell>
        </row>
        <row r="12">
          <cell r="A12">
            <v>104</v>
          </cell>
          <cell r="B12" t="str">
            <v>Хлеб пшеничный в/с</v>
          </cell>
          <cell r="C12">
            <v>40</v>
          </cell>
          <cell r="G12">
            <v>92.4</v>
          </cell>
        </row>
        <row r="14">
          <cell r="C14">
            <v>540</v>
          </cell>
          <cell r="G14">
            <v>588</v>
          </cell>
        </row>
        <row r="15">
          <cell r="A15">
            <v>9</v>
          </cell>
          <cell r="B15" t="str">
            <v>Нарезка овощная (Огурцы свежие)</v>
          </cell>
          <cell r="C15">
            <v>60</v>
          </cell>
          <cell r="D15">
            <v>0.44</v>
          </cell>
          <cell r="E15">
            <v>2.74</v>
          </cell>
          <cell r="F15">
            <v>1.4279999999999999</v>
          </cell>
          <cell r="G15">
            <v>72.828000000000003</v>
          </cell>
        </row>
        <row r="16">
          <cell r="A16">
            <v>24</v>
          </cell>
          <cell r="B16" t="str">
            <v>Рассольник Ленинградский со сметаной 25%и мясом кур</v>
          </cell>
          <cell r="C16" t="str">
            <v>250</v>
          </cell>
          <cell r="D16">
            <v>9.1</v>
          </cell>
          <cell r="E16">
            <v>8.1999999999999993</v>
          </cell>
          <cell r="F16">
            <v>16.95</v>
          </cell>
          <cell r="G16">
            <v>198</v>
          </cell>
        </row>
        <row r="17">
          <cell r="A17">
            <v>67</v>
          </cell>
          <cell r="B17" t="str">
            <v>Котлета мясная (говядина)</v>
          </cell>
          <cell r="C17">
            <v>100</v>
          </cell>
          <cell r="D17">
            <v>5.6</v>
          </cell>
          <cell r="E17">
            <v>7.3</v>
          </cell>
          <cell r="F17">
            <v>4</v>
          </cell>
          <cell r="G17">
            <v>163.12</v>
          </cell>
        </row>
        <row r="18">
          <cell r="A18">
            <v>80</v>
          </cell>
          <cell r="B18" t="str">
            <v>Каша гречневая рассыпчатая с маслом</v>
          </cell>
          <cell r="C18">
            <v>150</v>
          </cell>
          <cell r="D18">
            <v>6.59</v>
          </cell>
          <cell r="E18">
            <v>8.89</v>
          </cell>
          <cell r="F18">
            <v>35.299999999999997</v>
          </cell>
          <cell r="G18">
            <v>166.5</v>
          </cell>
        </row>
        <row r="19">
          <cell r="A19">
            <v>138</v>
          </cell>
          <cell r="B19" t="str">
            <v>Напиток лимонный</v>
          </cell>
          <cell r="C19">
            <v>200</v>
          </cell>
          <cell r="D19">
            <v>0.4</v>
          </cell>
          <cell r="E19">
            <v>0</v>
          </cell>
          <cell r="F19">
            <v>30.9</v>
          </cell>
          <cell r="G19">
            <v>97</v>
          </cell>
        </row>
        <row r="20">
          <cell r="A20">
            <v>104</v>
          </cell>
          <cell r="B20" t="str">
            <v>Хлеб пшеничный в/с</v>
          </cell>
          <cell r="C20">
            <v>20</v>
          </cell>
          <cell r="D20">
            <v>1.52</v>
          </cell>
          <cell r="E20">
            <v>0.15</v>
          </cell>
          <cell r="F20">
            <v>10.65</v>
          </cell>
          <cell r="G20">
            <v>46.2</v>
          </cell>
        </row>
        <row r="21">
          <cell r="A21">
            <v>105</v>
          </cell>
          <cell r="B21" t="str">
            <v>Хлеб ржано-пшеничный</v>
          </cell>
          <cell r="C21">
            <v>40</v>
          </cell>
          <cell r="D21">
            <v>3.2</v>
          </cell>
          <cell r="E21">
            <v>0.4</v>
          </cell>
          <cell r="F21">
            <v>17.8</v>
          </cell>
          <cell r="G21">
            <v>78.7</v>
          </cell>
        </row>
        <row r="23">
          <cell r="C23">
            <v>820</v>
          </cell>
          <cell r="D23">
            <v>26.849999999999994</v>
          </cell>
          <cell r="E23">
            <v>27.679999999999996</v>
          </cell>
          <cell r="F23">
            <v>117.02800000000001</v>
          </cell>
          <cell r="G23">
            <v>822.34800000000007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1</v>
      </c>
      <c r="B3" s="42" t="s">
        <v>2</v>
      </c>
      <c r="C3" s="13" t="s">
        <v>23</v>
      </c>
      <c r="D3" s="42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">
        <f>[2]Sheet1!A8</f>
        <v>6</v>
      </c>
      <c r="D4" t="str">
        <f>[2]Sheet1!B8</f>
        <v>Огурец соленый порц</v>
      </c>
      <c r="E4" s="1">
        <f>[2]Sheet1!C8</f>
        <v>60</v>
      </c>
      <c r="F4" s="26"/>
      <c r="G4" s="1">
        <f>[2]Sheet1!G8</f>
        <v>71</v>
      </c>
      <c r="H4" s="49">
        <v>0.1</v>
      </c>
      <c r="I4" s="49">
        <v>0</v>
      </c>
      <c r="J4" s="49">
        <v>0.2</v>
      </c>
    </row>
    <row r="5" spans="1:10" x14ac:dyDescent="0.25">
      <c r="A5" s="7"/>
      <c r="B5" s="5" t="s">
        <v>10</v>
      </c>
      <c r="C5" s="48" t="str">
        <f>[2]Sheet1!A9</f>
        <v>71</v>
      </c>
      <c r="D5" s="40" t="str">
        <f>[2]Sheet1!B9</f>
        <v>Рагу овощное</v>
      </c>
      <c r="E5" s="43">
        <f>[2]Sheet1!C9</f>
        <v>150</v>
      </c>
      <c r="F5" s="26"/>
      <c r="G5" s="1">
        <f>[2]Sheet1!G9</f>
        <v>276.60000000000002</v>
      </c>
      <c r="H5" s="1">
        <v>10.45</v>
      </c>
      <c r="I5" s="1">
        <v>12.15</v>
      </c>
      <c r="J5" s="1">
        <v>30.45</v>
      </c>
    </row>
    <row r="6" spans="1:10" x14ac:dyDescent="0.25">
      <c r="A6" s="7"/>
      <c r="B6" s="41" t="s">
        <v>16</v>
      </c>
      <c r="C6" s="2">
        <f>[2]Sheet1!A10</f>
        <v>67</v>
      </c>
      <c r="D6" s="40" t="str">
        <f>[2]Sheet1!B10</f>
        <v>Биточек мясной (говядина)</v>
      </c>
      <c r="E6" s="1">
        <f>[2]Sheet1!C10</f>
        <v>90</v>
      </c>
      <c r="F6" s="26"/>
      <c r="G6" s="1">
        <f>[2]Sheet1!G10</f>
        <v>90</v>
      </c>
      <c r="H6" s="49">
        <v>5.6</v>
      </c>
      <c r="I6" s="49">
        <v>7.3</v>
      </c>
      <c r="J6" s="49">
        <v>0.96</v>
      </c>
    </row>
    <row r="7" spans="1:10" x14ac:dyDescent="0.25">
      <c r="A7" s="7"/>
      <c r="B7" s="1" t="s">
        <v>21</v>
      </c>
      <c r="C7" s="2">
        <f>[2]Sheet1!A11</f>
        <v>131</v>
      </c>
      <c r="D7" t="str">
        <f>[2]Sheet1!B12</f>
        <v>Хлеб пшеничный в/с</v>
      </c>
      <c r="E7" s="1">
        <f>[2]Sheet1!C11</f>
        <v>200</v>
      </c>
      <c r="F7" s="26"/>
      <c r="G7" s="1">
        <f>[2]Sheet1!G11</f>
        <v>58</v>
      </c>
      <c r="H7" s="49">
        <v>0.2</v>
      </c>
      <c r="I7" s="49">
        <v>0</v>
      </c>
      <c r="J7" s="49">
        <v>32.5</v>
      </c>
    </row>
    <row r="8" spans="1:10" x14ac:dyDescent="0.25">
      <c r="A8" s="7"/>
      <c r="B8" s="1" t="s">
        <v>11</v>
      </c>
      <c r="C8" s="2">
        <f>[2]Sheet1!A12</f>
        <v>104</v>
      </c>
      <c r="D8" t="s">
        <v>35</v>
      </c>
      <c r="E8" s="1">
        <f>[2]Sheet1!C12</f>
        <v>40</v>
      </c>
      <c r="F8" s="26"/>
      <c r="G8" s="1">
        <f>[2]Sheet1!G12</f>
        <v>92.4</v>
      </c>
      <c r="H8" s="49">
        <v>3.04</v>
      </c>
      <c r="I8" s="49">
        <v>0.3</v>
      </c>
      <c r="J8" s="49">
        <v>19.68</v>
      </c>
    </row>
    <row r="9" spans="1:10" ht="15.75" thickBot="1" x14ac:dyDescent="0.3">
      <c r="A9" s="7"/>
      <c r="B9" s="2" t="s">
        <v>18</v>
      </c>
      <c r="C9" s="2">
        <f>[2]Sheet1!A13</f>
        <v>0</v>
      </c>
      <c r="D9" s="34">
        <f>[2]Sheet1!B13</f>
        <v>0</v>
      </c>
      <c r="E9" s="17">
        <f>[2]Sheet1!C13</f>
        <v>0</v>
      </c>
      <c r="F9" s="26"/>
      <c r="G9" s="17">
        <f>[2]Sheet1!G13</f>
        <v>0</v>
      </c>
      <c r="H9" s="49"/>
      <c r="I9" s="49"/>
      <c r="J9" s="49"/>
    </row>
    <row r="10" spans="1:10" ht="15.75" thickBot="1" x14ac:dyDescent="0.3">
      <c r="A10" s="8"/>
      <c r="B10" s="9" t="s">
        <v>33</v>
      </c>
      <c r="C10" s="9"/>
      <c r="D10" s="35"/>
      <c r="E10" s="15">
        <f>[2]Sheet1!C14</f>
        <v>540</v>
      </c>
      <c r="F10" s="27"/>
      <c r="G10" s="15">
        <f>[2]Sheet1!G14</f>
        <v>588</v>
      </c>
      <c r="H10" s="50">
        <f t="shared" ref="H10:J10" si="0">SUM(H4:H9)</f>
        <v>19.389999999999997</v>
      </c>
      <c r="I10" s="50">
        <f t="shared" si="0"/>
        <v>19.75</v>
      </c>
      <c r="J10" s="50">
        <f t="shared" si="0"/>
        <v>83.789999999999992</v>
      </c>
    </row>
    <row r="11" spans="1:10" x14ac:dyDescent="0.25">
      <c r="A11" s="4" t="s">
        <v>12</v>
      </c>
      <c r="B11" s="11" t="s">
        <v>18</v>
      </c>
      <c r="C11" s="6"/>
      <c r="D11" s="33"/>
      <c r="F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" t="s">
        <v>34</v>
      </c>
      <c r="C14" s="3">
        <f>[2]Sheet1!A15</f>
        <v>9</v>
      </c>
      <c r="D14" s="36" t="str">
        <f>[2]Sheet1!B15</f>
        <v>Нарезка овощная (Огурцы свежие)</v>
      </c>
      <c r="E14" s="21">
        <f>[2]Sheet1!C15</f>
        <v>60</v>
      </c>
      <c r="F14" s="28"/>
      <c r="G14" s="21">
        <f>[2]Sheet1!G15</f>
        <v>72.828000000000003</v>
      </c>
      <c r="H14" s="49">
        <f>[2]Sheet1!D15</f>
        <v>0.44</v>
      </c>
      <c r="I14" s="49">
        <f>[2]Sheet1!E15</f>
        <v>2.74</v>
      </c>
      <c r="J14" s="49">
        <f>[2]Sheet1!F15</f>
        <v>1.4279999999999999</v>
      </c>
    </row>
    <row r="15" spans="1:10" ht="30" x14ac:dyDescent="0.25">
      <c r="A15" s="7"/>
      <c r="B15" s="1" t="s">
        <v>15</v>
      </c>
      <c r="C15" s="2">
        <f>[2]Sheet1!A16</f>
        <v>24</v>
      </c>
      <c r="D15" s="34" t="str">
        <f>[2]Sheet1!B16</f>
        <v>Рассольник Ленинградский со сметаной 25%и мясом кур</v>
      </c>
      <c r="E15" s="44" t="str">
        <f>[2]Sheet1!C16</f>
        <v>250</v>
      </c>
      <c r="F15" s="26"/>
      <c r="G15" s="17">
        <f>[2]Sheet1!G16</f>
        <v>198</v>
      </c>
      <c r="H15" s="49">
        <f>[2]Sheet1!D16</f>
        <v>9.1</v>
      </c>
      <c r="I15" s="49">
        <f>[2]Sheet1!E16</f>
        <v>8.1999999999999993</v>
      </c>
      <c r="J15" s="49">
        <f>[2]Sheet1!F16</f>
        <v>16.95</v>
      </c>
    </row>
    <row r="16" spans="1:10" x14ac:dyDescent="0.25">
      <c r="A16" s="7"/>
      <c r="B16" s="1" t="s">
        <v>16</v>
      </c>
      <c r="C16" s="2">
        <f>[2]Sheet1!A17</f>
        <v>67</v>
      </c>
      <c r="D16" s="34" t="str">
        <f>[2]Sheet1!B17</f>
        <v>Котлета мясная (говядина)</v>
      </c>
      <c r="E16" s="44">
        <f>[2]Sheet1!C17</f>
        <v>100</v>
      </c>
      <c r="F16" s="26"/>
      <c r="G16" s="17">
        <f>[2]Sheet1!G17</f>
        <v>163.12</v>
      </c>
      <c r="H16" s="49">
        <f>[2]Sheet1!D17</f>
        <v>5.6</v>
      </c>
      <c r="I16" s="49">
        <f>[2]Sheet1!E17</f>
        <v>7.3</v>
      </c>
      <c r="J16" s="49">
        <f>[2]Sheet1!F17</f>
        <v>4</v>
      </c>
    </row>
    <row r="17" spans="1:10" x14ac:dyDescent="0.25">
      <c r="A17" s="7"/>
      <c r="B17" s="1" t="s">
        <v>17</v>
      </c>
      <c r="C17" s="2">
        <f>[2]Sheet1!A18</f>
        <v>80</v>
      </c>
      <c r="D17" s="34" t="str">
        <f>[2]Sheet1!B18</f>
        <v>Каша гречневая рассыпчатая с маслом</v>
      </c>
      <c r="E17" s="17">
        <f>[2]Sheet1!C18</f>
        <v>150</v>
      </c>
      <c r="F17" s="26"/>
      <c r="G17" s="17">
        <f>[2]Sheet1!G18</f>
        <v>166.5</v>
      </c>
      <c r="H17" s="49">
        <f>[2]Sheet1!D18</f>
        <v>6.59</v>
      </c>
      <c r="I17" s="49">
        <f>[2]Sheet1!E18</f>
        <v>8.89</v>
      </c>
      <c r="J17" s="49">
        <f>[2]Sheet1!F18</f>
        <v>35.299999999999997</v>
      </c>
    </row>
    <row r="18" spans="1:10" x14ac:dyDescent="0.25">
      <c r="A18" s="7"/>
      <c r="B18" s="1" t="s">
        <v>26</v>
      </c>
      <c r="C18" s="2">
        <f>[2]Sheet1!A19</f>
        <v>138</v>
      </c>
      <c r="D18" s="34" t="str">
        <f>[2]Sheet1!B19</f>
        <v>Напиток лимонный</v>
      </c>
      <c r="E18" s="17">
        <f>[2]Sheet1!C19</f>
        <v>200</v>
      </c>
      <c r="F18" s="26"/>
      <c r="G18" s="17">
        <f>[2]Sheet1!G19</f>
        <v>97</v>
      </c>
      <c r="H18" s="49">
        <f>[2]Sheet1!D19</f>
        <v>0.4</v>
      </c>
      <c r="I18" s="49">
        <f>[2]Sheet1!E19</f>
        <v>0</v>
      </c>
      <c r="J18" s="49">
        <f>[2]Sheet1!F19</f>
        <v>30.9</v>
      </c>
    </row>
    <row r="19" spans="1:10" x14ac:dyDescent="0.25">
      <c r="A19" s="7"/>
      <c r="B19" s="1" t="s">
        <v>22</v>
      </c>
      <c r="C19" s="2">
        <f>[2]Sheet1!A20</f>
        <v>104</v>
      </c>
      <c r="D19" s="34" t="str">
        <f>[2]Sheet1!B20</f>
        <v>Хлеб пшеничный в/с</v>
      </c>
      <c r="E19" s="17">
        <f>[2]Sheet1!C20</f>
        <v>20</v>
      </c>
      <c r="F19" s="26"/>
      <c r="G19" s="17">
        <f>[2]Sheet1!G20</f>
        <v>46.2</v>
      </c>
      <c r="H19" s="49">
        <f>[2]Sheet1!D20</f>
        <v>1.52</v>
      </c>
      <c r="I19" s="49">
        <f>[2]Sheet1!E20</f>
        <v>0.15</v>
      </c>
      <c r="J19" s="49">
        <f>[2]Sheet1!F20</f>
        <v>10.65</v>
      </c>
    </row>
    <row r="20" spans="1:10" x14ac:dyDescent="0.25">
      <c r="A20" s="7"/>
      <c r="B20" s="1" t="s">
        <v>19</v>
      </c>
      <c r="C20" s="2">
        <f>[2]Sheet1!A21</f>
        <v>105</v>
      </c>
      <c r="D20" s="34" t="str">
        <f>[2]Sheet1!B21</f>
        <v>Хлеб ржано-пшеничный</v>
      </c>
      <c r="E20" s="17">
        <f>[2]Sheet1!C21</f>
        <v>40</v>
      </c>
      <c r="F20" s="26"/>
      <c r="G20" s="17">
        <f>[2]Sheet1!G21</f>
        <v>78.7</v>
      </c>
      <c r="H20" s="49">
        <f>[2]Sheet1!D21</f>
        <v>3.2</v>
      </c>
      <c r="I20" s="49">
        <f>[2]Sheet1!E21</f>
        <v>0.4</v>
      </c>
      <c r="J20" s="49">
        <f>[2]Sheet1!F21</f>
        <v>17.8</v>
      </c>
    </row>
    <row r="21" spans="1:10" x14ac:dyDescent="0.25">
      <c r="A21" s="7"/>
      <c r="B21" s="29"/>
      <c r="C21" s="29"/>
      <c r="D21" s="37">
        <f>[2]Sheet1!B22</f>
        <v>0</v>
      </c>
      <c r="E21" s="30">
        <f>[2]Sheet1!C22</f>
        <v>0</v>
      </c>
      <c r="F21" s="31"/>
      <c r="G21" s="30">
        <f>[2]Sheet1!G22</f>
        <v>0</v>
      </c>
      <c r="H21" s="49">
        <f>[2]Sheet1!D22</f>
        <v>0</v>
      </c>
      <c r="I21" s="49">
        <f>[2]Sheet1!E22</f>
        <v>0</v>
      </c>
      <c r="J21" s="49">
        <f>[2]Sheet1!F22</f>
        <v>0</v>
      </c>
    </row>
    <row r="22" spans="1:10" ht="15.75" thickBot="1" x14ac:dyDescent="0.3">
      <c r="A22" s="8"/>
      <c r="B22" s="9" t="str">
        <f>[1]Sheet1!B25</f>
        <v>Итого :</v>
      </c>
      <c r="C22" s="9"/>
      <c r="D22" s="35"/>
      <c r="E22" s="19">
        <f>[2]Sheet1!C23</f>
        <v>820</v>
      </c>
      <c r="F22" s="27"/>
      <c r="G22" s="19">
        <f>[2]Sheet1!G23</f>
        <v>822.34800000000007</v>
      </c>
      <c r="H22" s="51">
        <f>[2]Sheet1!D23</f>
        <v>26.849999999999994</v>
      </c>
      <c r="I22" s="51">
        <f>[2]Sheet1!E23</f>
        <v>27.679999999999996</v>
      </c>
      <c r="J22" s="50">
        <f>[2]Sheet1!F23</f>
        <v>117.02800000000001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2021-10-19T13:31:25Z</cp:lastPrinted>
  <dcterms:created xsi:type="dcterms:W3CDTF">2015-06-05T18:19:34Z</dcterms:created>
  <dcterms:modified xsi:type="dcterms:W3CDTF">2021-10-19T14:08:39Z</dcterms:modified>
</cp:coreProperties>
</file>