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\2021-2022\с 09.03.22 на сайт\"/>
    </mc:Choice>
  </mc:AlternateContent>
  <bookViews>
    <workbookView xWindow="0" yWindow="0" windowWidth="23040" windowHeight="9036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4" i="1"/>
  <c r="F5" i="1"/>
  <c r="F6" i="1"/>
  <c r="F7" i="1"/>
  <c r="F8" i="1"/>
  <c r="F9" i="1"/>
  <c r="F10" i="1"/>
  <c r="H11" i="1" l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G11" i="1"/>
  <c r="G12" i="1"/>
  <c r="G13" i="1"/>
  <c r="G14" i="1"/>
  <c r="G15" i="1"/>
  <c r="G16" i="1"/>
  <c r="G17" i="1"/>
  <c r="E11" i="1"/>
  <c r="E12" i="1"/>
  <c r="E13" i="1"/>
  <c r="E14" i="1"/>
  <c r="E15" i="1"/>
  <c r="E16" i="1"/>
  <c r="D11" i="1"/>
  <c r="D12" i="1"/>
  <c r="D13" i="1"/>
  <c r="D14" i="1"/>
  <c r="D15" i="1"/>
  <c r="D16" i="1"/>
  <c r="C11" i="1"/>
  <c r="C12" i="1"/>
  <c r="C13" i="1"/>
  <c r="C14" i="1"/>
  <c r="C15" i="1"/>
  <c r="C16" i="1"/>
  <c r="G4" i="1"/>
  <c r="G5" i="1"/>
  <c r="G6" i="1"/>
  <c r="G7" i="1"/>
  <c r="G8" i="1"/>
  <c r="G9" i="1"/>
  <c r="G10" i="1"/>
  <c r="J4" i="1"/>
  <c r="J5" i="1"/>
  <c r="J6" i="1"/>
  <c r="J7" i="1"/>
  <c r="J8" i="1"/>
  <c r="J9" i="1"/>
  <c r="J10" i="1"/>
  <c r="I4" i="1"/>
  <c r="I5" i="1"/>
  <c r="I6" i="1"/>
  <c r="I7" i="1"/>
  <c r="I8" i="1"/>
  <c r="I9" i="1"/>
  <c r="I10" i="1"/>
  <c r="H4" i="1"/>
  <c r="H5" i="1"/>
  <c r="H6" i="1"/>
  <c r="H7" i="1"/>
  <c r="H8" i="1"/>
  <c r="H9" i="1"/>
  <c r="H10" i="1"/>
  <c r="E4" i="1"/>
  <c r="E5" i="1"/>
  <c r="E6" i="1"/>
  <c r="E7" i="1"/>
  <c r="E8" i="1"/>
  <c r="E9" i="1"/>
  <c r="D4" i="1"/>
  <c r="D5" i="1"/>
  <c r="D6" i="1"/>
  <c r="D7" i="1"/>
  <c r="D8" i="1"/>
  <c r="D9" i="1"/>
  <c r="C4" i="1"/>
  <c r="C5" i="1"/>
  <c r="C6" i="1"/>
  <c r="C7" i="1"/>
  <c r="C8" i="1"/>
  <c r="C9" i="1"/>
  <c r="B8" i="1" l="1"/>
  <c r="B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<sst xmlns="http://schemas.openxmlformats.org/spreadsheetml/2006/main" count="26" uniqueCount="25">
  <si>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</si>
  <si>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</si>
  <si>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</si>
  <si>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</si>
  <si>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</si>
  <si>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</si>
  <si>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</si>
  <si>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</si>
  <si>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</si>
  <si>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</si>
  <si>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</si>
  <si>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</si>
  <si>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</si>
  <si>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</si>
  <si>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</si>
  <si>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</si>
  <si>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</si>
  <si>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</si>
  <si>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</si>
  <si>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ИТОГО:</t>
  </si>
  <si>
    <t>МКОУ СОШ № 18</t>
  </si>
  <si>
    <t>хлеб бел.</t>
  </si>
  <si>
    <t>напиток</t>
  </si>
  <si>
    <t>2 день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</si>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</sst>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2" fillId="3" borderId="20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39" fontId="2" fillId="3" borderId="19" xfId="0" applyNumberFormat="1" applyFont="1" applyFill="1" applyBorder="1" applyAlignment="1">
      <alignment horizontal="right" vertical="center" wrapText="1"/>
    </xf>
    <xf numFmtId="39" fontId="2" fillId="3" borderId="21" xfId="0" applyNumberFormat="1" applyFont="1" applyFill="1" applyBorder="1" applyAlignment="1">
      <alignment horizontal="right" vertical="center" wrapText="1"/>
    </xf>
    <xf numFmtId="39" fontId="4" fillId="3" borderId="21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3" xfId="0" applyFont="1" applyFill="1" applyBorder="1" applyAlignment="1" applyProtection="1">
      <alignment horizontal="center" wrapText="1"/>
      <protection locked="0"/>
    </xf>
    <xf numFmtId="0" fontId="1" fillId="2" borderId="24" xfId="0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2" borderId="26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5;&#1048;&#1058;&#1040;&#1053;&#1048;&#1045;/2021-2022/09.03.2022%20&#1052;&#1045;&#1053;&#1070;/&#1077;&#1078;&#1077;&#1076;&#1085;&#1077;&#1074;&#1085;&#1086;&#1077;%20&#1084;&#1077;&#1085;&#1102;%20&#1089;%2009.03/7-11/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5;&#1048;&#1058;&#1040;&#1053;&#1048;&#1045;/2021-2022/&#1084;&#1077;&#1085;&#1102;%20&#1080;%20&#1094;&#1077;&#1085;&#1099;%20&#1089;%201.04.22/&#1077;&#1078;&#1077;&#1076;&#1085;&#1077;&#1074;&#1085;&#1086;&#1077;%20&#1084;&#1077;&#1085;&#1102;%20&#1089;%2001.04.2022%20&#1075;/7-11/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D14" t="str">
            <v>МОРКОВЬ (ПОРЦИЯМИ)</v>
          </cell>
          <cell r="H14" t="str">
            <v>80</v>
          </cell>
          <cell r="K14" t="str">
            <v>1</v>
          </cell>
          <cell r="M14" t="str">
            <v>0,1</v>
          </cell>
          <cell r="P14" t="str">
            <v>5,5</v>
          </cell>
          <cell r="R14" t="str">
            <v>28</v>
          </cell>
        </row>
        <row r="15">
          <cell r="A15" t="str">
            <v>2022</v>
          </cell>
          <cell r="D15" t="str">
            <v>КОТЛЕТА "ЗДОРОВЬЕ" С СОУСОМ ТОМАТНЫМ</v>
          </cell>
          <cell r="H15" t="str">
            <v>60/30</v>
          </cell>
          <cell r="K15" t="str">
            <v>10,4</v>
          </cell>
          <cell r="M15" t="str">
            <v>16,4</v>
          </cell>
          <cell r="P15" t="str">
            <v>6,9</v>
          </cell>
          <cell r="R15" t="str">
            <v>215</v>
          </cell>
        </row>
        <row r="16">
          <cell r="A16" t="str">
            <v>2011</v>
          </cell>
          <cell r="D16" t="str">
            <v>МАКАРОННЫЕ ИЗДЕЛИЯ ОТВАРНЫЕ С МАСЛОМ</v>
          </cell>
          <cell r="H16" t="str">
            <v>110</v>
          </cell>
          <cell r="K16" t="str">
            <v>4,2</v>
          </cell>
          <cell r="M16" t="str">
            <v>4,7</v>
          </cell>
          <cell r="P16" t="str">
            <v>27</v>
          </cell>
          <cell r="R16" t="str">
            <v>167</v>
          </cell>
        </row>
        <row r="17">
          <cell r="A17" t="str">
            <v>2011</v>
          </cell>
          <cell r="D17" t="str">
            <v>СОК ФРУКТОВЫЙ</v>
          </cell>
          <cell r="H17" t="str">
            <v>200</v>
          </cell>
          <cell r="K17" t="str">
            <v>1</v>
          </cell>
          <cell r="M17" t="str">
            <v>0,2</v>
          </cell>
          <cell r="P17" t="str">
            <v>19,6</v>
          </cell>
          <cell r="R17" t="str">
            <v>83</v>
          </cell>
        </row>
        <row r="18">
          <cell r="A18" t="str">
            <v>2008</v>
          </cell>
          <cell r="D18" t="str">
            <v>ХЛЕБ ПШЕНИЧНЫЙ</v>
          </cell>
          <cell r="H18" t="str">
            <v>20</v>
          </cell>
          <cell r="K18" t="str">
            <v>1,5</v>
          </cell>
          <cell r="M18" t="str">
            <v>0,1</v>
          </cell>
          <cell r="P18" t="str">
            <v>9,7</v>
          </cell>
          <cell r="R18" t="str">
            <v>46</v>
          </cell>
        </row>
        <row r="19">
          <cell r="A19" t="str">
            <v>2008</v>
          </cell>
          <cell r="D19" t="str">
            <v>ХЛЕБ РЖАНОЙ</v>
          </cell>
          <cell r="H19" t="str">
            <v>20</v>
          </cell>
          <cell r="K19" t="str">
            <v>1,3</v>
          </cell>
          <cell r="M19" t="str">
            <v>0,2</v>
          </cell>
          <cell r="P19" t="str">
            <v>8,5</v>
          </cell>
          <cell r="R19" t="str">
            <v>41</v>
          </cell>
        </row>
        <row r="20">
          <cell r="K20" t="str">
            <v>19,4</v>
          </cell>
          <cell r="M20" t="str">
            <v>21,7</v>
          </cell>
          <cell r="P20" t="str">
            <v>77,2</v>
          </cell>
          <cell r="R20" t="str">
            <v>580</v>
          </cell>
        </row>
        <row r="22">
          <cell r="A22" t="str">
            <v>2011</v>
          </cell>
          <cell r="D22" t="str">
            <v>САЛАТ ИЗ СВЕКЛЫ С ОГУРЦАМИ СОЛЕНЫМИ</v>
          </cell>
          <cell r="H22" t="str">
            <v>60</v>
          </cell>
          <cell r="K22" t="str">
            <v>0,9</v>
          </cell>
          <cell r="M22" t="str">
            <v>3,6</v>
          </cell>
          <cell r="R22" t="str">
            <v>53</v>
          </cell>
        </row>
        <row r="23">
          <cell r="A23" t="str">
            <v>2011</v>
          </cell>
          <cell r="D23" t="str">
            <v>СУП КАРТОФЕЛЬНЫЙ С МАКАРОННЫМИ ИЗДЕЛИЯМИ</v>
          </cell>
          <cell r="H23" t="str">
            <v>250</v>
          </cell>
          <cell r="K23" t="str">
            <v>2,8</v>
          </cell>
          <cell r="M23" t="str">
            <v>2,8</v>
          </cell>
          <cell r="R23" t="str">
            <v>118</v>
          </cell>
        </row>
        <row r="24">
          <cell r="A24" t="str">
            <v>2011</v>
          </cell>
          <cell r="D24" t="str">
            <v xml:space="preserve">ПЛОВ ИЗ ПТИЦЫ </v>
          </cell>
          <cell r="H24" t="str">
            <v>200</v>
          </cell>
          <cell r="K24" t="str">
            <v>20,7</v>
          </cell>
          <cell r="M24" t="str">
            <v>26,7</v>
          </cell>
          <cell r="R24" t="str">
            <v>468</v>
          </cell>
        </row>
        <row r="25">
          <cell r="A25" t="str">
            <v>2021</v>
          </cell>
          <cell r="D25" t="str">
            <v>ЧАЙ С САХАРОМ</v>
          </cell>
          <cell r="H25" t="str">
            <v>200/10</v>
          </cell>
          <cell r="K25" t="str">
            <v>0,2</v>
          </cell>
          <cell r="R25" t="str">
            <v>41</v>
          </cell>
        </row>
        <row r="26">
          <cell r="A26" t="str">
            <v>2008</v>
          </cell>
          <cell r="D26" t="str">
            <v>ХЛЕБ ПШЕНИЧНЫЙ</v>
          </cell>
          <cell r="H26" t="str">
            <v>50</v>
          </cell>
          <cell r="K26" t="str">
            <v>3,7</v>
          </cell>
          <cell r="M26" t="str">
            <v>0,3</v>
          </cell>
          <cell r="R26" t="str">
            <v>115</v>
          </cell>
        </row>
        <row r="27">
          <cell r="A27" t="str">
            <v>2008</v>
          </cell>
          <cell r="D27" t="str">
            <v>ХЛЕБ РЖАНОЙ</v>
          </cell>
          <cell r="H27" t="str">
            <v>35</v>
          </cell>
          <cell r="K27" t="str">
            <v>2,3</v>
          </cell>
          <cell r="M27" t="str">
            <v>0,3</v>
          </cell>
          <cell r="R27" t="str">
            <v>71</v>
          </cell>
        </row>
        <row r="28">
          <cell r="K28" t="str">
            <v>30,6</v>
          </cell>
          <cell r="M28" t="str">
            <v>33,7</v>
          </cell>
          <cell r="R28" t="str">
            <v>866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J14">
            <v>12.81</v>
          </cell>
        </row>
        <row r="15">
          <cell r="J15">
            <v>49.43</v>
          </cell>
        </row>
        <row r="16">
          <cell r="J16">
            <v>6.09</v>
          </cell>
        </row>
        <row r="17">
          <cell r="J17">
            <v>25.48</v>
          </cell>
        </row>
        <row r="18">
          <cell r="J18">
            <v>1.1499999999999999</v>
          </cell>
        </row>
        <row r="19">
          <cell r="J19">
            <v>1.28</v>
          </cell>
        </row>
        <row r="20">
          <cell r="J20">
            <v>96.24</v>
          </cell>
        </row>
        <row r="22">
          <cell r="J22">
            <v>8.83</v>
          </cell>
        </row>
        <row r="23">
          <cell r="J23">
            <v>17.559999999999999</v>
          </cell>
        </row>
        <row r="24">
          <cell r="J24">
            <v>38.46</v>
          </cell>
        </row>
        <row r="25">
          <cell r="J25">
            <v>1.4</v>
          </cell>
        </row>
        <row r="26">
          <cell r="J26">
            <v>2.88</v>
          </cell>
        </row>
        <row r="27">
          <cell r="J27">
            <v>2.2400000000000002</v>
          </cell>
        </row>
        <row r="28">
          <cell r="J28">
            <v>71.37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: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20</v>
      </c>
      <c r="C1" s="53"/>
      <c r="D1" s="54"/>
      <c r="E1" t="s">
        <v>16</v>
      </c>
      <c r="F1" s="18"/>
      <c r="I1" t="s">
        <v>1</v>
      </c>
      <c r="J1" s="17" t="s">
        <v>23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3" t="s">
        <v>10</v>
      </c>
      <c r="B4" s="4"/>
      <c r="C4" s="30" t="str">
        <f>[1]Page1!A14</f>
        <v>2008</v>
      </c>
      <c r="D4" s="31" t="str">
        <f>[1]Page1!D14</f>
        <v>МОРКОВЬ (ПОРЦИЯМИ)</v>
      </c>
      <c r="E4" s="19" t="str">
        <f>[1]Page1!H14</f>
        <v>80</v>
      </c>
      <c r="F4" s="49">
        <f>[2]Page1!J14</f>
        <v>12.81</v>
      </c>
      <c r="G4" s="19" t="str">
        <f>[1]Page1!R14</f>
        <v>28</v>
      </c>
      <c r="H4" s="19" t="str">
        <f>[1]Page1!K14</f>
        <v>1</v>
      </c>
      <c r="I4" s="39" t="str">
        <f>[1]Page1!M14</f>
        <v>0,1</v>
      </c>
      <c r="J4" s="35" t="str">
        <f>[1]Page1!P14</f>
        <v>5,5</v>
      </c>
    </row>
    <row r="5" spans="1:10" ht="15" thickBot="1" x14ac:dyDescent="0.35">
      <c r="A5" s="5"/>
      <c r="B5" s="1" t="s">
        <v>11</v>
      </c>
      <c r="C5" s="32" t="str">
        <f>[1]Page1!A15</f>
        <v>2022</v>
      </c>
      <c r="D5" s="33" t="str">
        <f>[1]Page1!D15</f>
        <v>КОТЛЕТА "ЗДОРОВЬЕ" С СОУСОМ ТОМАТНЫМ</v>
      </c>
      <c r="E5" s="48" t="str">
        <f>[1]Page1!H15</f>
        <v>60/30</v>
      </c>
      <c r="F5" s="50">
        <f>[2]Page1!J15</f>
        <v>49.43</v>
      </c>
      <c r="G5" s="20" t="str">
        <f>[1]Page1!R15</f>
        <v>215</v>
      </c>
      <c r="H5" s="20" t="str">
        <f>[1]Page1!K15</f>
        <v>10,4</v>
      </c>
      <c r="I5" s="40" t="str">
        <f>[1]Page1!M15</f>
        <v>16,4</v>
      </c>
      <c r="J5" s="36" t="str">
        <f>[1]Page1!P15</f>
        <v>6,9</v>
      </c>
    </row>
    <row r="6" spans="1:10" ht="15" thickBot="1" x14ac:dyDescent="0.35">
      <c r="A6" s="5"/>
      <c r="B6" s="1"/>
      <c r="C6" s="32" t="str">
        <f>[1]Page1!A16</f>
        <v>2011</v>
      </c>
      <c r="D6" s="33" t="str">
        <f>[1]Page1!D16</f>
        <v>МАКАРОННЫЕ ИЗДЕЛИЯ ОТВАРНЫЕ С МАСЛОМ</v>
      </c>
      <c r="E6" s="20" t="str">
        <f>[1]Page1!H16</f>
        <v>110</v>
      </c>
      <c r="F6" s="50">
        <f>[2]Page1!J16</f>
        <v>6.09</v>
      </c>
      <c r="G6" s="20" t="str">
        <f>[1]Page1!R16</f>
        <v>167</v>
      </c>
      <c r="H6" s="20" t="str">
        <f>[1]Page1!K16</f>
        <v>4,2</v>
      </c>
      <c r="I6" s="40" t="str">
        <f>[1]Page1!M16</f>
        <v>4,7</v>
      </c>
      <c r="J6" s="36" t="str">
        <f>[1]Page1!P16</f>
        <v>27</v>
      </c>
    </row>
    <row r="7" spans="1:10" ht="15" thickBot="1" x14ac:dyDescent="0.35">
      <c r="A7" s="5"/>
      <c r="B7" s="1" t="s">
        <v>22</v>
      </c>
      <c r="C7" s="34" t="str">
        <f>[1]Page1!A17</f>
        <v>2011</v>
      </c>
      <c r="D7" s="33" t="str">
        <f>[1]Page1!D17</f>
        <v>СОК ФРУКТОВЫЙ</v>
      </c>
      <c r="E7" s="20" t="str">
        <f>[1]Page1!H17</f>
        <v>200</v>
      </c>
      <c r="F7" s="50">
        <f>[2]Page1!J17</f>
        <v>25.48</v>
      </c>
      <c r="G7" s="20" t="str">
        <f>[1]Page1!R17</f>
        <v>83</v>
      </c>
      <c r="H7" s="20" t="str">
        <f>[1]Page1!K17</f>
        <v>1</v>
      </c>
      <c r="I7" s="40" t="str">
        <f>[1]Page1!M17</f>
        <v>0,2</v>
      </c>
      <c r="J7" s="36" t="str">
        <f>[1]Page1!P17</f>
        <v>19,6</v>
      </c>
    </row>
    <row r="8" spans="1:10" ht="15" thickBot="1" x14ac:dyDescent="0.35">
      <c r="A8" s="5"/>
      <c r="B8" s="1" t="str">
        <f t="shared" ref="B8:B9" si="0">B15</f>
        <v>хлеб бел.</v>
      </c>
      <c r="C8" s="34" t="str">
        <f>[1]Page1!A18</f>
        <v>2008</v>
      </c>
      <c r="D8" s="33" t="str">
        <f>[1]Page1!D18</f>
        <v>ХЛЕБ ПШЕНИЧНЫЙ</v>
      </c>
      <c r="E8" s="20" t="str">
        <f>[1]Page1!H18</f>
        <v>20</v>
      </c>
      <c r="F8" s="50">
        <f>[2]Page1!J18</f>
        <v>1.1499999999999999</v>
      </c>
      <c r="G8" s="20" t="str">
        <f>[1]Page1!R18</f>
        <v>46</v>
      </c>
      <c r="H8" s="20" t="str">
        <f>[1]Page1!K18</f>
        <v>1,5</v>
      </c>
      <c r="I8" s="40" t="str">
        <f>[1]Page1!M18</f>
        <v>0,1</v>
      </c>
      <c r="J8" s="36" t="str">
        <f>[1]Page1!P18</f>
        <v>9,7</v>
      </c>
    </row>
    <row r="9" spans="1:10" ht="15" thickBot="1" x14ac:dyDescent="0.35">
      <c r="A9" s="5"/>
      <c r="B9" s="2" t="str">
        <f t="shared" si="0"/>
        <v>хлеб черн.</v>
      </c>
      <c r="C9" s="34" t="str">
        <f>[1]Page1!A19</f>
        <v>2008</v>
      </c>
      <c r="D9" s="33" t="str">
        <f>[1]Page1!D19</f>
        <v>ХЛЕБ РЖАНОЙ</v>
      </c>
      <c r="E9" s="20" t="str">
        <f>[1]Page1!H19</f>
        <v>20</v>
      </c>
      <c r="F9" s="50">
        <f>[2]Page1!J19</f>
        <v>1.28</v>
      </c>
      <c r="G9" s="20" t="str">
        <f>[1]Page1!R19</f>
        <v>41</v>
      </c>
      <c r="H9" s="20" t="str">
        <f>[1]Page1!K19</f>
        <v>1,3</v>
      </c>
      <c r="I9" s="40" t="str">
        <f>[1]Page1!M19</f>
        <v>0,2</v>
      </c>
      <c r="J9" s="36" t="str">
        <f>[1]Page1!P19</f>
        <v>8,5</v>
      </c>
    </row>
    <row r="10" spans="1:10" ht="15" thickBot="1" x14ac:dyDescent="0.35">
      <c r="A10" s="6"/>
      <c r="B10" s="7"/>
      <c r="C10" s="7"/>
      <c r="D10" s="55" t="s">
        <v>19</v>
      </c>
      <c r="E10" s="56"/>
      <c r="F10" s="51">
        <f>[2]Page1!J20</f>
        <v>96.24</v>
      </c>
      <c r="G10" s="37" t="str">
        <f>[1]Page1!R20</f>
        <v>580</v>
      </c>
      <c r="H10" s="37" t="str">
        <f>[1]Page1!K20</f>
        <v>19,4</v>
      </c>
      <c r="I10" s="41" t="str">
        <f>[1]Page1!M20</f>
        <v>21,7</v>
      </c>
      <c r="J10" s="38" t="str">
        <f>[1]Page1!P20</f>
        <v>77,2</v>
      </c>
    </row>
    <row r="11" spans="1:10" ht="15" thickBot="1" x14ac:dyDescent="0.35">
      <c r="A11" s="5" t="s">
        <v>12</v>
      </c>
      <c r="B11" s="8"/>
      <c r="C11" s="30" t="str">
        <f>[1]Page1!A22</f>
        <v>2011</v>
      </c>
      <c r="D11" s="31" t="str">
        <f>[1]Page1!D22</f>
        <v>САЛАТ ИЗ СВЕКЛЫ С ОГУРЦАМИ СОЛЕНЫМИ</v>
      </c>
      <c r="E11" s="39" t="str">
        <f>[1]Page1!H22</f>
        <v>60</v>
      </c>
      <c r="F11" s="22">
        <f>[2]Page1!J22</f>
        <v>8.83</v>
      </c>
      <c r="G11" s="16" t="str">
        <f>[1]Page1!R22</f>
        <v>53</v>
      </c>
      <c r="H11" s="39" t="str">
        <f>[1]Page1!K22</f>
        <v>0,9</v>
      </c>
      <c r="I11" s="44">
        <f>[1]Page1!L22</f>
        <v>0</v>
      </c>
      <c r="J11" s="44" t="str">
        <f>[1]Page1!M22</f>
        <v>3,6</v>
      </c>
    </row>
    <row r="12" spans="1:10" ht="23.4" thickBot="1" x14ac:dyDescent="0.35">
      <c r="A12" s="5"/>
      <c r="B12" s="1" t="s">
        <v>13</v>
      </c>
      <c r="C12" s="30" t="str">
        <f>[1]Page1!A23</f>
        <v>2011</v>
      </c>
      <c r="D12" s="33" t="str">
        <f>[1]Page1!D23</f>
        <v>СУП КАРТОФЕЛЬНЫЙ С МАКАРОННЫМИ ИЗДЕЛИЯМИ</v>
      </c>
      <c r="E12" s="40" t="str">
        <f>[1]Page1!H23</f>
        <v>250</v>
      </c>
      <c r="F12" s="20">
        <f>[2]Page1!J23</f>
        <v>17.559999999999999</v>
      </c>
      <c r="G12" s="12" t="str">
        <f>[1]Page1!R23</f>
        <v>118</v>
      </c>
      <c r="H12" s="40" t="str">
        <f>[1]Page1!K23</f>
        <v>2,8</v>
      </c>
      <c r="I12" s="45">
        <f>[1]Page1!L23</f>
        <v>0</v>
      </c>
      <c r="J12" s="45" t="str">
        <f>[1]Page1!M23</f>
        <v>2,8</v>
      </c>
    </row>
    <row r="13" spans="1:10" ht="15" thickBot="1" x14ac:dyDescent="0.35">
      <c r="A13" s="5"/>
      <c r="B13" s="1" t="s">
        <v>14</v>
      </c>
      <c r="C13" s="32" t="str">
        <f>[1]Page1!A24</f>
        <v>2011</v>
      </c>
      <c r="D13" s="33" t="str">
        <f>[1]Page1!D24</f>
        <v xml:space="preserve">ПЛОВ ИЗ ПТИЦЫ </v>
      </c>
      <c r="E13" s="40" t="str">
        <f>[1]Page1!H24</f>
        <v>200</v>
      </c>
      <c r="F13" s="20">
        <f>[2]Page1!J24</f>
        <v>38.46</v>
      </c>
      <c r="G13" s="12" t="str">
        <f>[1]Page1!R24</f>
        <v>468</v>
      </c>
      <c r="H13" s="40" t="str">
        <f>[1]Page1!K24</f>
        <v>20,7</v>
      </c>
      <c r="I13" s="45">
        <f>[1]Page1!L24</f>
        <v>0</v>
      </c>
      <c r="J13" s="45" t="str">
        <f>[1]Page1!M24</f>
        <v>26,7</v>
      </c>
    </row>
    <row r="14" spans="1:10" ht="15" thickBot="1" x14ac:dyDescent="0.35">
      <c r="A14" s="5"/>
      <c r="B14" s="1" t="s">
        <v>24</v>
      </c>
      <c r="C14" s="32" t="str">
        <f>[1]Page1!A25</f>
        <v>2021</v>
      </c>
      <c r="D14" s="33" t="str">
        <f>[1]Page1!D25</f>
        <v>ЧАЙ С САХАРОМ</v>
      </c>
      <c r="E14" s="40" t="str">
        <f>[1]Page1!H25</f>
        <v>200/10</v>
      </c>
      <c r="F14" s="20">
        <f>[2]Page1!J25</f>
        <v>1.4</v>
      </c>
      <c r="G14" s="12" t="str">
        <f>[1]Page1!R25</f>
        <v>41</v>
      </c>
      <c r="H14" s="40" t="str">
        <f>[1]Page1!K25</f>
        <v>0,2</v>
      </c>
      <c r="I14" s="46">
        <f>[1]Page1!L25</f>
        <v>0</v>
      </c>
      <c r="J14" s="45">
        <f>[1]Page1!M25</f>
        <v>0</v>
      </c>
    </row>
    <row r="15" spans="1:10" ht="15" thickBot="1" x14ac:dyDescent="0.35">
      <c r="A15" s="5"/>
      <c r="B15" s="1" t="s">
        <v>21</v>
      </c>
      <c r="C15" s="34" t="str">
        <f>[1]Page1!A26</f>
        <v>2008</v>
      </c>
      <c r="D15" s="33" t="str">
        <f>[1]Page1!D26</f>
        <v>ХЛЕБ ПШЕНИЧНЫЙ</v>
      </c>
      <c r="E15" s="12" t="str">
        <f>[1]Page1!H26</f>
        <v>50</v>
      </c>
      <c r="F15" s="20">
        <f>[2]Page1!J26</f>
        <v>2.88</v>
      </c>
      <c r="G15" s="12" t="str">
        <f>[1]Page1!R26</f>
        <v>115</v>
      </c>
      <c r="H15" s="40" t="str">
        <f>[1]Page1!K26</f>
        <v>3,7</v>
      </c>
      <c r="I15" s="45">
        <f>[1]Page1!L26</f>
        <v>0</v>
      </c>
      <c r="J15" s="45" t="str">
        <f>[1]Page1!M26</f>
        <v>0,3</v>
      </c>
    </row>
    <row r="16" spans="1:10" ht="15" thickBot="1" x14ac:dyDescent="0.35">
      <c r="A16" s="5"/>
      <c r="B16" s="1" t="s">
        <v>15</v>
      </c>
      <c r="C16" s="34" t="str">
        <f>[1]Page1!A27</f>
        <v>2008</v>
      </c>
      <c r="D16" s="33" t="str">
        <f>[1]Page1!D27</f>
        <v>ХЛЕБ РЖАНОЙ</v>
      </c>
      <c r="E16" s="12" t="str">
        <f>[1]Page1!H27</f>
        <v>35</v>
      </c>
      <c r="F16" s="20">
        <f>[2]Page1!J27</f>
        <v>2.2400000000000002</v>
      </c>
      <c r="G16" s="12" t="str">
        <f>[1]Page1!R27</f>
        <v>71</v>
      </c>
      <c r="H16" s="40" t="str">
        <f>[1]Page1!K27</f>
        <v>2,3</v>
      </c>
      <c r="I16" s="45">
        <f>[1]Page1!L27</f>
        <v>0</v>
      </c>
      <c r="J16" s="45" t="str">
        <f>[1]Page1!M27</f>
        <v>0,3</v>
      </c>
    </row>
    <row r="17" spans="1:10" ht="15" thickBot="1" x14ac:dyDescent="0.35">
      <c r="A17" s="5"/>
      <c r="B17" s="1"/>
      <c r="C17" s="2"/>
      <c r="D17" s="57" t="s">
        <v>19</v>
      </c>
      <c r="E17" s="58"/>
      <c r="F17" s="42">
        <f>[2]Page1!J28</f>
        <v>71.37</v>
      </c>
      <c r="G17" s="43" t="str">
        <f>[1]Page1!R28</f>
        <v>866</v>
      </c>
      <c r="H17" s="41" t="str">
        <f>[1]Page1!K28</f>
        <v>30,6</v>
      </c>
      <c r="I17" s="47">
        <f>[1]Page1!L28</f>
        <v>0</v>
      </c>
      <c r="J17" s="47" t="str">
        <f>[1]Page1!M28</f>
        <v>33,7</v>
      </c>
    </row>
    <row r="18" spans="1:10" x14ac:dyDescent="0.3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 x14ac:dyDescent="0.3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" thickBot="1" x14ac:dyDescent="0.35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3">
    <mergeCell ref="B1:D1"/>
    <mergeCell ref="D10:E10"/>
    <mergeCell ref="D17:E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2022-04-11T18:08:25Z</dcterms:modified>
</cp:coreProperties>
</file>