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\2021-2022\с 09.03.22 на сайт\"/>
    </mc:Choice>
  </mc:AlternateContent>
  <bookViews>
    <workbookView xWindow="0" yWindow="0" windowWidth="23040" windowHeight="9036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4" i="1"/>
  <c r="F5" i="1"/>
  <c r="F6" i="1"/>
  <c r="F7" i="1"/>
  <c r="F8" i="1"/>
  <c r="F9" i="1"/>
  <c r="F10" i="1"/>
  <c r="G11" i="1" l="1"/>
  <c r="G12" i="1"/>
  <c r="G13" i="1"/>
  <c r="G14" i="1"/>
  <c r="G15" i="1"/>
  <c r="G16" i="1"/>
  <c r="J11" i="1"/>
  <c r="J12" i="1"/>
  <c r="J13" i="1"/>
  <c r="J14" i="1"/>
  <c r="J15" i="1"/>
  <c r="J16" i="1"/>
  <c r="I11" i="1"/>
  <c r="I12" i="1"/>
  <c r="I13" i="1"/>
  <c r="I14" i="1"/>
  <c r="I15" i="1"/>
  <c r="I16" i="1"/>
  <c r="H11" i="1"/>
  <c r="H12" i="1"/>
  <c r="H13" i="1"/>
  <c r="H14" i="1"/>
  <c r="H15" i="1"/>
  <c r="H16" i="1"/>
  <c r="E11" i="1"/>
  <c r="E12" i="1"/>
  <c r="E13" i="1"/>
  <c r="E14" i="1"/>
  <c r="E15" i="1"/>
  <c r="D11" i="1"/>
  <c r="D12" i="1"/>
  <c r="D13" i="1"/>
  <c r="D14" i="1"/>
  <c r="D15" i="1"/>
  <c r="C11" i="1"/>
  <c r="C12" i="1"/>
  <c r="C13" i="1"/>
  <c r="C14" i="1"/>
  <c r="C15" i="1"/>
  <c r="J4" i="1"/>
  <c r="I4" i="1" s="1"/>
  <c r="J5" i="1"/>
  <c r="J6" i="1"/>
  <c r="I6" i="1" s="1"/>
  <c r="J7" i="1"/>
  <c r="J8" i="1"/>
  <c r="I8" i="1" s="1"/>
  <c r="J9" i="1"/>
  <c r="J10" i="1"/>
  <c r="I10" i="1" s="1"/>
  <c r="I5" i="1"/>
  <c r="I7" i="1"/>
  <c r="I9" i="1"/>
  <c r="H4" i="1"/>
  <c r="H5" i="1"/>
  <c r="H6" i="1"/>
  <c r="H7" i="1"/>
  <c r="H8" i="1"/>
  <c r="H9" i="1"/>
  <c r="H10" i="1"/>
  <c r="G4" i="1"/>
  <c r="G5" i="1"/>
  <c r="G6" i="1"/>
  <c r="G7" i="1"/>
  <c r="G8" i="1"/>
  <c r="G9" i="1"/>
  <c r="G10" i="1"/>
  <c r="E4" i="1"/>
  <c r="E5" i="1"/>
  <c r="E6" i="1"/>
  <c r="E7" i="1"/>
  <c r="E8" i="1"/>
  <c r="E9" i="1"/>
  <c r="D4" i="1"/>
  <c r="D5" i="1"/>
  <c r="D6" i="1"/>
  <c r="D7" i="1"/>
  <c r="D8" i="1"/>
  <c r="D9" i="1"/>
  <c r="C4" i="1"/>
  <c r="C5" i="1"/>
  <c r="C6" i="1"/>
  <c r="C7" i="1"/>
  <c r="C8" i="1"/>
  <c r="C9" i="1"/>
  <c r="B8" i="1" l="1"/>
  <c r="B9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<sst xmlns="http://schemas.openxmlformats.org/spreadsheetml/2006/main" count="27" uniqueCount="26">
  <si>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</si>
  <si>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</si>
  <si>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</si>
  <si>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</si>
  <si>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</si>
  <si>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</si>
  <si>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</si>
  <si>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</si>
  <si>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</si>
  <si>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</si>
  <si>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</si>
  <si>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</si>
  <si>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</si>
  <si>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</si>
  <si>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</si>
  <si>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</si>
  <si>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</si>
  <si>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</si>
  <si>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</si>
  <si>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</si>
  <si>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</si>
  <si>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ИТОГО:</t>
  </si>
  <si>
    <t>МКОУ СОШ № 18</t>
  </si>
  <si>
    <t>6 день</t>
  </si>
  <si>
    <t>хлеб бел.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</si>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</sst>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8.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center"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2" fillId="3" borderId="20" xfId="0" applyNumberFormat="1" applyFont="1" applyFill="1" applyBorder="1" applyAlignment="1">
      <alignment horizontal="right" vertical="center" wrapText="1"/>
    </xf>
    <xf numFmtId="2" fontId="2" fillId="3" borderId="22" xfId="0" applyNumberFormat="1" applyFont="1" applyFill="1" applyBorder="1" applyAlignment="1">
      <alignment horizontal="right" vertical="center" wrapText="1"/>
    </xf>
    <xf numFmtId="2" fontId="4" fillId="3" borderId="22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4" xfId="0" applyFont="1" applyFill="1" applyBorder="1" applyAlignment="1" applyProtection="1">
      <alignment horizontal="center" wrapText="1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2" borderId="26" xfId="0" applyFont="1" applyFill="1" applyBorder="1" applyAlignment="1" applyProtection="1">
      <alignment horizontal="center" wrapText="1"/>
      <protection locked="0"/>
    </xf>
    <xf numFmtId="0" fontId="1" fillId="2" borderId="27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8;&#1058;&#1040;&#1053;&#1048;&#1045;/&#1055;&#1048;&#1058;&#1040;&#1053;&#1048;&#1045;/2021-2022/09.03.2022%20&#1052;&#1045;&#1053;&#1070;/&#1077;&#1078;&#1077;&#1076;&#1085;&#1077;&#1074;&#1085;&#1086;&#1077;%20&#1084;&#1077;&#1085;&#1102;%20&#1089;%2009.03/7-11/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8;&#1058;&#1040;&#1053;&#1048;&#1045;/&#1055;&#1048;&#1058;&#1040;&#1053;&#1048;&#1045;/2021-2022/&#1084;&#1077;&#1085;&#1102;%20&#1080;%20&#1094;&#1077;&#1085;&#1099;%20&#1089;%201.04.22/&#1077;&#1078;&#1077;&#1076;&#1085;&#1077;&#1074;&#1085;&#1086;&#1077;%20&#1084;&#1077;&#1085;&#1102;%20&#1089;%2001.04.2022%20&#1075;/7-11/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2021</v>
          </cell>
          <cell r="D14" t="str">
            <v>ЗАПЕКАНКА ИЗ ТВОРОГА С МОЛОКОМ СГУЩЕННЫМ</v>
          </cell>
          <cell r="H14" t="str">
            <v>130/35</v>
          </cell>
          <cell r="K14" t="str">
            <v>25,7</v>
          </cell>
          <cell r="P14" t="str">
            <v>33,4</v>
          </cell>
          <cell r="R14" t="str">
            <v>407</v>
          </cell>
        </row>
        <row r="15">
          <cell r="A15" t="str">
            <v>2011</v>
          </cell>
          <cell r="D15" t="str">
            <v>ЯЙЦА ВАРЕНЫЕ</v>
          </cell>
          <cell r="H15" t="str">
            <v>40</v>
          </cell>
          <cell r="K15" t="str">
            <v>4,9</v>
          </cell>
          <cell r="P15" t="str">
            <v>0,3</v>
          </cell>
          <cell r="R15" t="str">
            <v>61</v>
          </cell>
        </row>
        <row r="16">
          <cell r="A16" t="str">
            <v>2011</v>
          </cell>
          <cell r="D16" t="str">
            <v>СОК ФРУКТОВЫЙ</v>
          </cell>
          <cell r="H16" t="str">
            <v>200</v>
          </cell>
          <cell r="K16" t="str">
            <v>1</v>
          </cell>
          <cell r="P16" t="str">
            <v>19,6</v>
          </cell>
          <cell r="R16" t="str">
            <v>83</v>
          </cell>
        </row>
        <row r="17">
          <cell r="A17" t="str">
            <v>2008</v>
          </cell>
          <cell r="D17" t="str">
            <v>ПЕЧЕНЬЕ</v>
          </cell>
          <cell r="H17" t="str">
            <v>40</v>
          </cell>
          <cell r="K17" t="str">
            <v>3</v>
          </cell>
          <cell r="P17" t="str">
            <v>29,8</v>
          </cell>
          <cell r="R17" t="str">
            <v>167</v>
          </cell>
        </row>
        <row r="18">
          <cell r="A18" t="str">
            <v>2008</v>
          </cell>
          <cell r="D18" t="str">
            <v>ХЛЕБ ПШЕНИЧНЫЙ</v>
          </cell>
          <cell r="H18" t="str">
            <v>30</v>
          </cell>
          <cell r="K18" t="str">
            <v>2,2</v>
          </cell>
          <cell r="P18" t="str">
            <v>14,6</v>
          </cell>
          <cell r="R18" t="str">
            <v>69</v>
          </cell>
        </row>
        <row r="19">
          <cell r="A19" t="str">
            <v>2008</v>
          </cell>
          <cell r="D19" t="str">
            <v>ХЛЕБ РЖАНОЙ</v>
          </cell>
          <cell r="H19" t="str">
            <v>25</v>
          </cell>
          <cell r="K19" t="str">
            <v>1,7</v>
          </cell>
          <cell r="P19" t="str">
            <v>10,6</v>
          </cell>
          <cell r="R19" t="str">
            <v>51</v>
          </cell>
        </row>
        <row r="20">
          <cell r="K20" t="str">
            <v>38,5</v>
          </cell>
          <cell r="P20" t="str">
            <v>108,3</v>
          </cell>
          <cell r="R20" t="str">
            <v>838</v>
          </cell>
        </row>
        <row r="22">
          <cell r="A22" t="str">
            <v>2011</v>
          </cell>
          <cell r="D22" t="str">
            <v>СУП КАРТОФЕЛЬНЫЙ С МАКАРОННЫМИ ИЗДЕЛИЯМИ</v>
          </cell>
          <cell r="H22" t="str">
            <v>250</v>
          </cell>
          <cell r="K22" t="str">
            <v>2,8</v>
          </cell>
          <cell r="M22" t="str">
            <v>2,8</v>
          </cell>
          <cell r="P22" t="str">
            <v>20,2</v>
          </cell>
          <cell r="R22" t="str">
            <v>118</v>
          </cell>
        </row>
        <row r="23">
          <cell r="A23" t="str">
            <v>2011</v>
          </cell>
          <cell r="D23" t="str">
            <v>ЖАРКОЕ ПО-ДОМАШНЕМУ</v>
          </cell>
          <cell r="H23" t="str">
            <v>170</v>
          </cell>
          <cell r="K23" t="str">
            <v>16,1</v>
          </cell>
          <cell r="M23" t="str">
            <v>18</v>
          </cell>
          <cell r="P23" t="str">
            <v>17,2</v>
          </cell>
          <cell r="R23" t="str">
            <v>296</v>
          </cell>
        </row>
        <row r="24">
          <cell r="A24" t="str">
            <v>2021</v>
          </cell>
          <cell r="D24" t="str">
            <v>ЧАЙ С САХАРОМ</v>
          </cell>
          <cell r="H24" t="str">
            <v>200/10</v>
          </cell>
          <cell r="K24" t="str">
            <v>0,2</v>
          </cell>
          <cell r="P24" t="str">
            <v>10,1</v>
          </cell>
          <cell r="R24" t="str">
            <v>41</v>
          </cell>
        </row>
        <row r="25">
          <cell r="A25" t="str">
            <v>2008</v>
          </cell>
          <cell r="D25" t="str">
            <v>ХЛЕБ ПШЕНИЧНЫЙ</v>
          </cell>
          <cell r="H25" t="str">
            <v>50</v>
          </cell>
          <cell r="K25" t="str">
            <v>3,7</v>
          </cell>
          <cell r="M25" t="str">
            <v>0,3</v>
          </cell>
          <cell r="P25" t="str">
            <v>24,3</v>
          </cell>
          <cell r="R25" t="str">
            <v>115</v>
          </cell>
        </row>
        <row r="26">
          <cell r="A26" t="str">
            <v>2008</v>
          </cell>
          <cell r="D26" t="str">
            <v>ХЛЕБ РЖАНОЙ</v>
          </cell>
          <cell r="H26" t="str">
            <v>35</v>
          </cell>
          <cell r="K26" t="str">
            <v>2,3</v>
          </cell>
          <cell r="M26" t="str">
            <v>0,3</v>
          </cell>
          <cell r="P26" t="str">
            <v>14,8</v>
          </cell>
          <cell r="R26" t="str">
            <v>71</v>
          </cell>
        </row>
        <row r="27">
          <cell r="K27" t="str">
            <v>25,1</v>
          </cell>
          <cell r="M27" t="str">
            <v>21,4</v>
          </cell>
          <cell r="P27" t="str">
            <v>86,6</v>
          </cell>
          <cell r="R27" t="str">
            <v>641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J14">
            <v>46.03</v>
          </cell>
        </row>
        <row r="15">
          <cell r="J15">
            <v>9.3800000000000008</v>
          </cell>
        </row>
        <row r="16">
          <cell r="J16">
            <v>25.48</v>
          </cell>
        </row>
        <row r="17">
          <cell r="J17">
            <v>5.28</v>
          </cell>
        </row>
        <row r="18">
          <cell r="J18">
            <v>1.73</v>
          </cell>
        </row>
        <row r="19">
          <cell r="J19">
            <v>1.6</v>
          </cell>
        </row>
        <row r="20">
          <cell r="J20">
            <v>89.5</v>
          </cell>
        </row>
        <row r="22">
          <cell r="J22">
            <v>17.54</v>
          </cell>
        </row>
        <row r="23">
          <cell r="J23">
            <v>74.930000000000007</v>
          </cell>
        </row>
        <row r="24">
          <cell r="J24">
            <v>1.4</v>
          </cell>
        </row>
        <row r="25">
          <cell r="J25">
            <v>2.88</v>
          </cell>
        </row>
        <row r="26">
          <cell r="J26">
            <v>2.2400000000000002</v>
          </cell>
        </row>
        <row r="27">
          <cell r="J27">
            <v>98.99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1" sqref="F11: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22</v>
      </c>
      <c r="C1" s="52"/>
      <c r="D1" s="53"/>
      <c r="E1" t="s">
        <v>18</v>
      </c>
      <c r="F1" s="19"/>
      <c r="I1" t="s">
        <v>1</v>
      </c>
      <c r="J1" s="18" t="s">
        <v>23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3.4" thickBot="1" x14ac:dyDescent="0.35">
      <c r="A4" s="3" t="s">
        <v>10</v>
      </c>
      <c r="B4" s="4" t="s">
        <v>11</v>
      </c>
      <c r="C4" s="31" t="str">
        <f>[1]Page1!A14</f>
        <v>2021</v>
      </c>
      <c r="D4" s="32" t="str">
        <f>[1]Page1!D14</f>
        <v>ЗАПЕКАНКА ИЗ ТВОРОГА С МОЛОКОМ СГУЩЕННЫМ</v>
      </c>
      <c r="E4" s="43" t="str">
        <f>[1]Page1!H14</f>
        <v>130/35</v>
      </c>
      <c r="F4" s="20">
        <f>[2]Page1!J14</f>
        <v>46.03</v>
      </c>
      <c r="G4" s="20" t="str">
        <f>[1]Page1!R14</f>
        <v>407</v>
      </c>
      <c r="H4" s="20" t="str">
        <f>[1]Page1!K14</f>
        <v>25,7</v>
      </c>
      <c r="I4" s="48" t="str">
        <f t="shared" ref="I4:I10" si="0">J4</f>
        <v>33,4</v>
      </c>
      <c r="J4" s="36" t="str">
        <f>[1]Page1!P14</f>
        <v>33,4</v>
      </c>
    </row>
    <row r="5" spans="1:10" ht="15" thickBot="1" x14ac:dyDescent="0.35">
      <c r="A5" s="5"/>
      <c r="B5" s="1"/>
      <c r="C5" s="33" t="str">
        <f>[1]Page1!A15</f>
        <v>2011</v>
      </c>
      <c r="D5" s="34" t="str">
        <f>[1]Page1!D15</f>
        <v>ЯЙЦА ВАРЕНЫЕ</v>
      </c>
      <c r="E5" s="45" t="str">
        <f>[1]Page1!H15</f>
        <v>40</v>
      </c>
      <c r="F5" s="21">
        <f>[2]Page1!J15</f>
        <v>9.3800000000000008</v>
      </c>
      <c r="G5" s="21" t="str">
        <f>[1]Page1!R15</f>
        <v>61</v>
      </c>
      <c r="H5" s="21" t="str">
        <f>[1]Page1!K15</f>
        <v>4,9</v>
      </c>
      <c r="I5" s="49" t="str">
        <f t="shared" si="0"/>
        <v>0,3</v>
      </c>
      <c r="J5" s="37" t="str">
        <f>[1]Page1!P15</f>
        <v>0,3</v>
      </c>
    </row>
    <row r="6" spans="1:10" ht="15" thickBot="1" x14ac:dyDescent="0.35">
      <c r="A6" s="5"/>
      <c r="B6" s="1" t="s">
        <v>25</v>
      </c>
      <c r="C6" s="33" t="str">
        <f>[1]Page1!A16</f>
        <v>2011</v>
      </c>
      <c r="D6" s="34" t="str">
        <f>[1]Page1!D16</f>
        <v>СОК ФРУКТОВЫЙ</v>
      </c>
      <c r="E6" s="45" t="str">
        <f>[1]Page1!H16</f>
        <v>200</v>
      </c>
      <c r="F6" s="21">
        <f>[2]Page1!J16</f>
        <v>25.48</v>
      </c>
      <c r="G6" s="21" t="str">
        <f>[1]Page1!R16</f>
        <v>83</v>
      </c>
      <c r="H6" s="21" t="str">
        <f>[1]Page1!K16</f>
        <v>1</v>
      </c>
      <c r="I6" s="49" t="str">
        <f t="shared" si="0"/>
        <v>19,6</v>
      </c>
      <c r="J6" s="37" t="str">
        <f>[1]Page1!P16</f>
        <v>19,6</v>
      </c>
    </row>
    <row r="7" spans="1:10" ht="15" thickBot="1" x14ac:dyDescent="0.35">
      <c r="A7" s="5"/>
      <c r="B7" s="1" t="s">
        <v>16</v>
      </c>
      <c r="C7" s="35" t="str">
        <f>[1]Page1!A17</f>
        <v>2008</v>
      </c>
      <c r="D7" s="34" t="str">
        <f>[1]Page1!D17</f>
        <v>ПЕЧЕНЬЕ</v>
      </c>
      <c r="E7" s="45" t="str">
        <f>[1]Page1!H17</f>
        <v>40</v>
      </c>
      <c r="F7" s="21">
        <f>[2]Page1!J17</f>
        <v>5.28</v>
      </c>
      <c r="G7" s="21" t="str">
        <f>[1]Page1!R17</f>
        <v>167</v>
      </c>
      <c r="H7" s="21" t="str">
        <f>[1]Page1!K17</f>
        <v>3</v>
      </c>
      <c r="I7" s="49" t="str">
        <f t="shared" si="0"/>
        <v>29,8</v>
      </c>
      <c r="J7" s="37" t="str">
        <f>[1]Page1!P17</f>
        <v>29,8</v>
      </c>
    </row>
    <row r="8" spans="1:10" ht="15" thickBot="1" x14ac:dyDescent="0.35">
      <c r="A8" s="5"/>
      <c r="B8" s="1" t="str">
        <f t="shared" ref="B8:B9" si="1">B14</f>
        <v>хлеб бел.</v>
      </c>
      <c r="C8" s="35" t="str">
        <f>[1]Page1!A18</f>
        <v>2008</v>
      </c>
      <c r="D8" s="34" t="str">
        <f>[1]Page1!D18</f>
        <v>ХЛЕБ ПШЕНИЧНЫЙ</v>
      </c>
      <c r="E8" s="45" t="str">
        <f>[1]Page1!H18</f>
        <v>30</v>
      </c>
      <c r="F8" s="21">
        <f>[2]Page1!J18</f>
        <v>1.73</v>
      </c>
      <c r="G8" s="21" t="str">
        <f>[1]Page1!R18</f>
        <v>69</v>
      </c>
      <c r="H8" s="21" t="str">
        <f>[1]Page1!K18</f>
        <v>2,2</v>
      </c>
      <c r="I8" s="49" t="str">
        <f t="shared" si="0"/>
        <v>14,6</v>
      </c>
      <c r="J8" s="37" t="str">
        <f>[1]Page1!P18</f>
        <v>14,6</v>
      </c>
    </row>
    <row r="9" spans="1:10" ht="15" thickBot="1" x14ac:dyDescent="0.35">
      <c r="A9" s="5"/>
      <c r="B9" s="2" t="str">
        <f t="shared" si="1"/>
        <v>хлеб черн.</v>
      </c>
      <c r="C9" s="35" t="str">
        <f>[1]Page1!A19</f>
        <v>2008</v>
      </c>
      <c r="D9" s="34" t="str">
        <f>[1]Page1!D19</f>
        <v>ХЛЕБ РЖАНОЙ</v>
      </c>
      <c r="E9" s="45" t="str">
        <f>[1]Page1!H19</f>
        <v>25</v>
      </c>
      <c r="F9" s="21">
        <f>[2]Page1!J19</f>
        <v>1.6</v>
      </c>
      <c r="G9" s="21" t="str">
        <f>[1]Page1!R19</f>
        <v>51</v>
      </c>
      <c r="H9" s="21" t="str">
        <f>[1]Page1!K19</f>
        <v>1,7</v>
      </c>
      <c r="I9" s="49" t="str">
        <f t="shared" si="0"/>
        <v>10,6</v>
      </c>
      <c r="J9" s="37" t="str">
        <f>[1]Page1!P19</f>
        <v>10,6</v>
      </c>
    </row>
    <row r="10" spans="1:10" ht="15" thickBot="1" x14ac:dyDescent="0.35">
      <c r="A10" s="6"/>
      <c r="B10" s="7"/>
      <c r="C10" s="7"/>
      <c r="D10" s="54" t="s">
        <v>21</v>
      </c>
      <c r="E10" s="55"/>
      <c r="F10" s="38">
        <f>[2]Page1!J20</f>
        <v>89.5</v>
      </c>
      <c r="G10" s="38" t="str">
        <f>[1]Page1!R20</f>
        <v>838</v>
      </c>
      <c r="H10" s="38" t="str">
        <f>[1]Page1!K20</f>
        <v>38,5</v>
      </c>
      <c r="I10" s="50" t="str">
        <f t="shared" si="0"/>
        <v>108,3</v>
      </c>
      <c r="J10" s="39" t="str">
        <f>[1]Page1!P20</f>
        <v>108,3</v>
      </c>
    </row>
    <row r="11" spans="1:10" ht="23.4" thickBot="1" x14ac:dyDescent="0.35">
      <c r="A11" s="5" t="s">
        <v>13</v>
      </c>
      <c r="B11" s="8" t="s">
        <v>14</v>
      </c>
      <c r="C11" s="31" t="str">
        <f>[1]Page1!A22</f>
        <v>2011</v>
      </c>
      <c r="D11" s="32" t="str">
        <f>[1]Page1!D22</f>
        <v>СУП КАРТОФЕЛЬНЫЙ С МАКАРОННЫМИ ИЗДЕЛИЯМИ</v>
      </c>
      <c r="E11" s="46" t="str">
        <f>[1]Page1!H22</f>
        <v>250</v>
      </c>
      <c r="F11" s="23">
        <f>[2]Page1!J22</f>
        <v>17.54</v>
      </c>
      <c r="G11" s="16" t="str">
        <f>[1]Page1!R22</f>
        <v>118</v>
      </c>
      <c r="H11" s="16" t="str">
        <f>[1]Page1!K22</f>
        <v>2,8</v>
      </c>
      <c r="I11" s="16" t="str">
        <f>[1]Page1!M22</f>
        <v>2,8</v>
      </c>
      <c r="J11" s="17" t="str">
        <f>[1]Page1!P22</f>
        <v>20,2</v>
      </c>
    </row>
    <row r="12" spans="1:10" ht="15" thickBot="1" x14ac:dyDescent="0.35">
      <c r="A12" s="5"/>
      <c r="B12" s="1" t="s">
        <v>15</v>
      </c>
      <c r="C12" s="33" t="str">
        <f>[1]Page1!A23</f>
        <v>2011</v>
      </c>
      <c r="D12" s="34" t="str">
        <f>[1]Page1!D23</f>
        <v>ЖАРКОЕ ПО-ДОМАШНЕМУ</v>
      </c>
      <c r="E12" s="47" t="str">
        <f>[1]Page1!H23</f>
        <v>170</v>
      </c>
      <c r="F12" s="21">
        <f>[2]Page1!J23</f>
        <v>74.930000000000007</v>
      </c>
      <c r="G12" s="12" t="str">
        <f>[1]Page1!R23</f>
        <v>296</v>
      </c>
      <c r="H12" s="12" t="str">
        <f>[1]Page1!K23</f>
        <v>16,1</v>
      </c>
      <c r="I12" s="12" t="str">
        <f>[1]Page1!M23</f>
        <v>18</v>
      </c>
      <c r="J12" s="13" t="str">
        <f>[1]Page1!P23</f>
        <v>17,2</v>
      </c>
    </row>
    <row r="13" spans="1:10" ht="15" thickBot="1" x14ac:dyDescent="0.35">
      <c r="A13" s="5"/>
      <c r="B13" s="1" t="s">
        <v>12</v>
      </c>
      <c r="C13" s="33" t="str">
        <f>[1]Page1!A24</f>
        <v>2021</v>
      </c>
      <c r="D13" s="34" t="str">
        <f>[1]Page1!D24</f>
        <v>ЧАЙ С САХАРОМ</v>
      </c>
      <c r="E13" s="44" t="str">
        <f>[1]Page1!H24</f>
        <v>200/10</v>
      </c>
      <c r="F13" s="21">
        <f>[2]Page1!J24</f>
        <v>1.4</v>
      </c>
      <c r="G13" s="12" t="str">
        <f>[1]Page1!R24</f>
        <v>41</v>
      </c>
      <c r="H13" s="12" t="str">
        <f>[1]Page1!K24</f>
        <v>0,2</v>
      </c>
      <c r="I13" s="12">
        <f>[1]Page1!M24</f>
        <v>0</v>
      </c>
      <c r="J13" s="13" t="str">
        <f>[1]Page1!P24</f>
        <v>10,1</v>
      </c>
    </row>
    <row r="14" spans="1:10" ht="15" thickBot="1" x14ac:dyDescent="0.35">
      <c r="A14" s="5"/>
      <c r="B14" s="1" t="s">
        <v>24</v>
      </c>
      <c r="C14" s="35" t="str">
        <f>[1]Page1!A25</f>
        <v>2008</v>
      </c>
      <c r="D14" s="34" t="str">
        <f>[1]Page1!D25</f>
        <v>ХЛЕБ ПШЕНИЧНЫЙ</v>
      </c>
      <c r="E14" s="47" t="str">
        <f>[1]Page1!H25</f>
        <v>50</v>
      </c>
      <c r="F14" s="21">
        <f>[2]Page1!J25</f>
        <v>2.88</v>
      </c>
      <c r="G14" s="12" t="str">
        <f>[1]Page1!R25</f>
        <v>115</v>
      </c>
      <c r="H14" s="12" t="str">
        <f>[1]Page1!K25</f>
        <v>3,7</v>
      </c>
      <c r="I14" s="12" t="str">
        <f>[1]Page1!M25</f>
        <v>0,3</v>
      </c>
      <c r="J14" s="13" t="str">
        <f>[1]Page1!P25</f>
        <v>24,3</v>
      </c>
    </row>
    <row r="15" spans="1:10" ht="15" thickBot="1" x14ac:dyDescent="0.35">
      <c r="A15" s="5"/>
      <c r="B15" s="1" t="s">
        <v>17</v>
      </c>
      <c r="C15" s="35" t="str">
        <f>[1]Page1!A26</f>
        <v>2008</v>
      </c>
      <c r="D15" s="34" t="str">
        <f>[1]Page1!D26</f>
        <v>ХЛЕБ РЖАНОЙ</v>
      </c>
      <c r="E15" s="47" t="str">
        <f>[1]Page1!H26</f>
        <v>35</v>
      </c>
      <c r="F15" s="21">
        <f>[2]Page1!J26</f>
        <v>2.2400000000000002</v>
      </c>
      <c r="G15" s="12" t="str">
        <f>[1]Page1!R26</f>
        <v>71</v>
      </c>
      <c r="H15" s="12" t="str">
        <f>[1]Page1!K26</f>
        <v>2,3</v>
      </c>
      <c r="I15" s="12" t="str">
        <f>[1]Page1!M26</f>
        <v>0,3</v>
      </c>
      <c r="J15" s="13" t="str">
        <f>[1]Page1!P26</f>
        <v>14,8</v>
      </c>
    </row>
    <row r="16" spans="1:10" x14ac:dyDescent="0.3">
      <c r="A16" s="5"/>
      <c r="B16" s="1"/>
      <c r="C16" s="2"/>
      <c r="D16" s="56" t="s">
        <v>21</v>
      </c>
      <c r="E16" s="57"/>
      <c r="F16" s="40">
        <f>[2]Page1!J27</f>
        <v>98.99</v>
      </c>
      <c r="G16" s="41" t="str">
        <f>[1]Page1!R27</f>
        <v>641</v>
      </c>
      <c r="H16" s="41" t="str">
        <f>[1]Page1!K27</f>
        <v>25,1</v>
      </c>
      <c r="I16" s="41" t="str">
        <f>[1]Page1!M27</f>
        <v>21,4</v>
      </c>
      <c r="J16" s="42" t="str">
        <f>[1]Page1!P27</f>
        <v>86,6</v>
      </c>
    </row>
    <row r="17" spans="1:10" x14ac:dyDescent="0.3">
      <c r="A17" s="5"/>
      <c r="B17" s="1"/>
      <c r="C17" s="2"/>
      <c r="D17" s="28"/>
      <c r="E17" s="12"/>
      <c r="F17" s="21"/>
      <c r="G17" s="12"/>
      <c r="H17" s="12"/>
      <c r="I17" s="12"/>
      <c r="J17" s="13"/>
    </row>
    <row r="18" spans="1:10" x14ac:dyDescent="0.3">
      <c r="A18" s="5"/>
      <c r="B18" s="24"/>
      <c r="C18" s="24"/>
      <c r="D18" s="30"/>
      <c r="E18" s="25"/>
      <c r="F18" s="26"/>
      <c r="G18" s="25"/>
      <c r="H18" s="25"/>
      <c r="I18" s="25"/>
      <c r="J18" s="27"/>
    </row>
    <row r="19" spans="1:10" ht="15" thickBot="1" x14ac:dyDescent="0.35">
      <c r="A19" s="6"/>
      <c r="B19" s="7"/>
      <c r="C19" s="7"/>
      <c r="D19" s="29"/>
      <c r="E19" s="14"/>
      <c r="F19" s="22"/>
      <c r="G19" s="14"/>
      <c r="H19" s="14"/>
      <c r="I19" s="14"/>
      <c r="J19" s="15"/>
    </row>
  </sheetData>
  <mergeCells count="3">
    <mergeCell ref="B1:D1"/>
    <mergeCell ref="D10:E10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2022-04-11T18:01:51Z</dcterms:modified>
</cp:coreProperties>
</file>