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 Марукян\сайт\"/>
    </mc:Choice>
  </mc:AlternateContent>
  <bookViews>
    <workbookView xWindow="0" yWindow="0" windowWidth="15480" windowHeight="9036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I9" i="1"/>
  <c r="I10" i="1"/>
  <c r="I11" i="1"/>
  <c r="I12" i="1"/>
  <c r="I13" i="1"/>
  <c r="I14" i="1"/>
  <c r="I15" i="1"/>
  <c r="H9" i="1"/>
  <c r="H10" i="1"/>
  <c r="H11" i="1"/>
  <c r="H12" i="1"/>
  <c r="H13" i="1"/>
  <c r="H14" i="1"/>
  <c r="H15" i="1"/>
  <c r="G9" i="1"/>
  <c r="G10" i="1"/>
  <c r="G11" i="1"/>
  <c r="G12" i="1"/>
  <c r="G13" i="1"/>
  <c r="G14" i="1"/>
  <c r="G15" i="1"/>
  <c r="F9" i="1"/>
  <c r="F10" i="1"/>
  <c r="F11" i="1"/>
  <c r="F12" i="1"/>
  <c r="F13" i="1"/>
  <c r="F14" i="1"/>
  <c r="F15" i="1"/>
  <c r="F4" i="1"/>
  <c r="F5" i="1"/>
  <c r="F6" i="1"/>
  <c r="F7" i="1"/>
  <c r="F8" i="1"/>
  <c r="C10" i="1" l="1"/>
  <c r="D10" i="1"/>
  <c r="D9" i="1"/>
  <c r="B10" i="1"/>
  <c r="E11" i="1"/>
  <c r="E12" i="1"/>
  <c r="E13" i="1"/>
  <c r="E14" i="1"/>
  <c r="D11" i="1"/>
  <c r="D12" i="1"/>
  <c r="D13" i="1"/>
  <c r="D14" i="1"/>
  <c r="G4" i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<sst xmlns="http://schemas.openxmlformats.org/spreadsheetml/2006/main" count="27" uniqueCount="25">
  <si>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</si>
  <si>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</si>
  <si>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</si>
  <si>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</si>
  <si>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</si>
  <si>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</si>
  <si>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</si>
  <si>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</si>
  <si>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</si>
  <si>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</si>
  <si>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</si>
  <si>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</si>
  <si>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</si>
  <si>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</si>
  <si>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</si>
  <si>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</si>
  <si>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</si>
  <si>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</si>
  <si>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</si>
  <si>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</si>
  <si>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</si>
  <si>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</si>
  <si>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</si>
  <si>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хлеб бел.</t>
  </si>
  <si>
    <t>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</si>
</sst>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3" borderId="20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39" fontId="2" fillId="0" borderId="28" xfId="0" applyNumberFormat="1" applyFont="1" applyFill="1" applyBorder="1" applyAlignment="1">
      <alignment horizontal="right" vertical="center" wrapText="1"/>
    </xf>
    <xf numFmtId="39" fontId="4" fillId="0" borderId="2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48;&#1058;&#1040;&#1053;&#1048;&#1045;\&#1055;&#1048;&#1058;&#1040;&#1053;&#1048;&#1045;\2021-2022\03.05.2022%20&#1052;&#1045;&#1053;&#1070;\7-11\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48;&#1058;&#1040;&#1053;&#1048;&#1045;\&#1055;&#1048;&#1058;&#1040;&#1053;&#1048;&#1045;\2021-2022\13.05.2022%20&#1084;&#1077;&#1085;&#1102;\7-11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D14" t="str">
            <v>БУТЕРБРОДЫ С ПОВИДЛОМ</v>
          </cell>
          <cell r="H14" t="str">
            <v>55</v>
          </cell>
          <cell r="K14" t="str">
            <v>2,4</v>
          </cell>
          <cell r="M14" t="str">
            <v>4,3</v>
          </cell>
          <cell r="P14" t="str">
            <v>28,3</v>
          </cell>
          <cell r="R14" t="str">
            <v>162</v>
          </cell>
        </row>
        <row r="15">
          <cell r="D15" t="str">
            <v>ПЕЛЬМЕНИ ОТВАРНЫЕ СО СМЕТАНОЙ</v>
          </cell>
          <cell r="H15" t="str">
            <v>150/10</v>
          </cell>
          <cell r="K15" t="str">
            <v>18</v>
          </cell>
          <cell r="M15" t="str">
            <v>14,3</v>
          </cell>
          <cell r="P15" t="str">
            <v>32,7</v>
          </cell>
          <cell r="R15" t="str">
            <v>336</v>
          </cell>
        </row>
        <row r="16">
          <cell r="D16" t="str">
            <v>ПЛОДЫ И ЯГОДЫ СВЕЖИЕ</v>
          </cell>
          <cell r="H16" t="str">
            <v>100</v>
          </cell>
          <cell r="K16" t="str">
            <v>0,4</v>
          </cell>
          <cell r="M16" t="str">
            <v>0,4</v>
          </cell>
          <cell r="P16" t="str">
            <v>9,8</v>
          </cell>
          <cell r="R16" t="str">
            <v>47</v>
          </cell>
        </row>
        <row r="17">
          <cell r="D17" t="str">
            <v>ЧАЙ С САХАРОМ</v>
          </cell>
          <cell r="H17" t="str">
            <v>200/10</v>
          </cell>
          <cell r="K17" t="str">
            <v>0,2</v>
          </cell>
          <cell r="P17" t="str">
            <v>10,1</v>
          </cell>
          <cell r="R17" t="str">
            <v>41</v>
          </cell>
        </row>
        <row r="18">
          <cell r="K18" t="str">
            <v>21</v>
          </cell>
          <cell r="M18" t="str">
            <v>19</v>
          </cell>
          <cell r="P18" t="str">
            <v>80,9</v>
          </cell>
          <cell r="R18" t="str">
            <v>586</v>
          </cell>
        </row>
        <row r="21">
          <cell r="D21" t="str">
            <v>РАГУ ИЗ ПТИЦЫ</v>
          </cell>
          <cell r="H21" t="str">
            <v>200</v>
          </cell>
        </row>
        <row r="22">
          <cell r="D22" t="str">
            <v>ЧАЙ С САХАРОМ</v>
          </cell>
          <cell r="H22" t="str">
            <v>200/10</v>
          </cell>
        </row>
        <row r="23">
          <cell r="D23" t="str">
            <v>ХЛЕБ ПШЕНИЧНЫЙ</v>
          </cell>
          <cell r="H23" t="str">
            <v>50</v>
          </cell>
        </row>
        <row r="24">
          <cell r="D24" t="str">
            <v>ХЛЕБ РЖАНОЙ</v>
          </cell>
          <cell r="H24" t="str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0">
          <cell r="D20" t="str">
            <v>ОВОЩИ НАТУРАЛЬНЫЕ (СВЕЖИЕ, СОЛЕНЫЕ) ПО СЕЗОНУ</v>
          </cell>
        </row>
        <row r="21">
          <cell r="C21" t="str">
            <v>108</v>
          </cell>
          <cell r="D21" t="str">
            <v>СУП КАРТОФЕЛЬНЫЙ С КЛЕЦКАМИ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J14">
            <v>9.2899999999999991</v>
          </cell>
        </row>
        <row r="15">
          <cell r="J15">
            <v>72.42</v>
          </cell>
        </row>
        <row r="16">
          <cell r="J16">
            <v>22.13</v>
          </cell>
        </row>
        <row r="17">
          <cell r="J17">
            <v>1.47</v>
          </cell>
        </row>
        <row r="18">
          <cell r="J18">
            <v>105.31</v>
          </cell>
        </row>
        <row r="20">
          <cell r="J20">
            <v>4.55</v>
          </cell>
          <cell r="K20" t="str">
            <v>0,5</v>
          </cell>
          <cell r="M20" t="str">
            <v>0,1</v>
          </cell>
          <cell r="P20" t="str">
            <v>1,5</v>
          </cell>
          <cell r="R20" t="str">
            <v>8</v>
          </cell>
        </row>
        <row r="21">
          <cell r="J21">
            <v>14.63</v>
          </cell>
          <cell r="K21" t="str">
            <v>4</v>
          </cell>
          <cell r="M21" t="str">
            <v>5,3</v>
          </cell>
          <cell r="P21" t="str">
            <v>23</v>
          </cell>
          <cell r="R21" t="str">
            <v>157</v>
          </cell>
        </row>
        <row r="22">
          <cell r="J22">
            <v>38.65</v>
          </cell>
          <cell r="K22" t="str">
            <v>14,6</v>
          </cell>
          <cell r="M22" t="str">
            <v>18,6</v>
          </cell>
          <cell r="P22" t="str">
            <v>15,8</v>
          </cell>
          <cell r="R22" t="str">
            <v>290</v>
          </cell>
        </row>
        <row r="23">
          <cell r="J23">
            <v>1.47</v>
          </cell>
          <cell r="K23" t="str">
            <v>0,2</v>
          </cell>
          <cell r="P23" t="str">
            <v>10,1</v>
          </cell>
          <cell r="R23" t="str">
            <v>41</v>
          </cell>
        </row>
        <row r="24">
          <cell r="J24">
            <v>2.88</v>
          </cell>
          <cell r="K24" t="str">
            <v>3,7</v>
          </cell>
          <cell r="M24" t="str">
            <v>0,3</v>
          </cell>
          <cell r="P24" t="str">
            <v>24,3</v>
          </cell>
          <cell r="R24" t="str">
            <v>115</v>
          </cell>
        </row>
        <row r="25">
          <cell r="J25">
            <v>2.2400000000000002</v>
          </cell>
          <cell r="K25" t="str">
            <v>2,3</v>
          </cell>
          <cell r="M25" t="str">
            <v>0,3</v>
          </cell>
          <cell r="P25" t="str">
            <v>14,8</v>
          </cell>
          <cell r="R25" t="str">
            <v>71</v>
          </cell>
        </row>
        <row r="26">
          <cell r="J26">
            <v>64.42</v>
          </cell>
          <cell r="K26" t="str">
            <v>25,3</v>
          </cell>
          <cell r="M26" t="str">
            <v>24,6</v>
          </cell>
          <cell r="P26" t="str">
            <v>89,5</v>
          </cell>
          <cell r="R26" t="str">
            <v>682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9" sqref="J9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22</v>
      </c>
      <c r="C1" s="50"/>
      <c r="D1" s="51"/>
      <c r="E1" t="s">
        <v>18</v>
      </c>
      <c r="F1" s="18"/>
      <c r="I1" t="s">
        <v>1</v>
      </c>
      <c r="J1" s="17" t="s">
        <v>24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29">
        <v>2</v>
      </c>
      <c r="D4" s="30" t="str">
        <f>[1]Page1!D14</f>
        <v>БУТЕРБРОДЫ С ПОВИДЛОМ</v>
      </c>
      <c r="E4" s="19" t="str">
        <f>[1]Page1!H14</f>
        <v>55</v>
      </c>
      <c r="F4" s="47">
        <f>[3]Page1!J14</f>
        <v>9.2899999999999991</v>
      </c>
      <c r="G4" s="19" t="str">
        <f>[1]Page1!R14</f>
        <v>162</v>
      </c>
      <c r="H4" s="19" t="str">
        <f>[1]Page1!K14</f>
        <v>2,4</v>
      </c>
      <c r="I4" s="38" t="str">
        <f>[1]Page1!M14</f>
        <v>4,3</v>
      </c>
      <c r="J4" s="34" t="str">
        <f>[1]Page1!P14</f>
        <v>28,3</v>
      </c>
    </row>
    <row r="5" spans="1:10" ht="15" thickBot="1" x14ac:dyDescent="0.35">
      <c r="A5" s="5"/>
      <c r="B5" s="1" t="s">
        <v>11</v>
      </c>
      <c r="C5" s="31">
        <v>1</v>
      </c>
      <c r="D5" s="32" t="str">
        <f>[1]Page1!D15</f>
        <v>ПЕЛЬМЕНИ ОТВАРНЫЕ СО СМЕТАНОЙ</v>
      </c>
      <c r="E5" s="20" t="str">
        <f>[1]Page1!H15</f>
        <v>150/10</v>
      </c>
      <c r="F5" s="47">
        <f>[3]Page1!J15</f>
        <v>72.42</v>
      </c>
      <c r="G5" s="20" t="str">
        <f>[1]Page1!R15</f>
        <v>336</v>
      </c>
      <c r="H5" s="20" t="str">
        <f>[1]Page1!K15</f>
        <v>18</v>
      </c>
      <c r="I5" s="39" t="str">
        <f>[1]Page1!M15</f>
        <v>14,3</v>
      </c>
      <c r="J5" s="35" t="str">
        <f>[1]Page1!P15</f>
        <v>32,7</v>
      </c>
    </row>
    <row r="6" spans="1:10" ht="15" thickBot="1" x14ac:dyDescent="0.35">
      <c r="A6" s="5"/>
      <c r="B6" s="1" t="s">
        <v>16</v>
      </c>
      <c r="C6" s="31">
        <v>338</v>
      </c>
      <c r="D6" s="32" t="str">
        <f>[1]Page1!D16</f>
        <v>ПЛОДЫ И ЯГОДЫ СВЕЖИЕ</v>
      </c>
      <c r="E6" s="20" t="str">
        <f>[1]Page1!H16</f>
        <v>100</v>
      </c>
      <c r="F6" s="47">
        <f>[3]Page1!J16</f>
        <v>22.13</v>
      </c>
      <c r="G6" s="20" t="str">
        <f>[1]Page1!R16</f>
        <v>47</v>
      </c>
      <c r="H6" s="20" t="str">
        <f>[1]Page1!K16</f>
        <v>0,4</v>
      </c>
      <c r="I6" s="39" t="str">
        <f>[1]Page1!M16</f>
        <v>0,4</v>
      </c>
      <c r="J6" s="35" t="str">
        <f>[1]Page1!P16</f>
        <v>9,8</v>
      </c>
    </row>
    <row r="7" spans="1:10" ht="15" thickBot="1" x14ac:dyDescent="0.35">
      <c r="A7" s="5"/>
      <c r="B7" s="1" t="s">
        <v>12</v>
      </c>
      <c r="C7" s="33">
        <v>8</v>
      </c>
      <c r="D7" s="32" t="str">
        <f>[1]Page1!D17</f>
        <v>ЧАЙ С САХАРОМ</v>
      </c>
      <c r="E7" s="44" t="str">
        <f>[1]Page1!H17</f>
        <v>200/10</v>
      </c>
      <c r="F7" s="47">
        <f>[3]Page1!J17</f>
        <v>1.47</v>
      </c>
      <c r="G7" s="20" t="str">
        <f>[1]Page1!R17</f>
        <v>41</v>
      </c>
      <c r="H7" s="20" t="str">
        <f>[1]Page1!K17</f>
        <v>0,2</v>
      </c>
      <c r="I7" s="39">
        <f>[1]Page1!M17</f>
        <v>0</v>
      </c>
      <c r="J7" s="35" t="str">
        <f>[1]Page1!P17</f>
        <v>10,1</v>
      </c>
    </row>
    <row r="8" spans="1:10" ht="15" thickBot="1" x14ac:dyDescent="0.35">
      <c r="A8" s="6"/>
      <c r="B8" s="7"/>
      <c r="C8" s="7"/>
      <c r="D8" s="52" t="s">
        <v>21</v>
      </c>
      <c r="E8" s="53"/>
      <c r="F8" s="48">
        <f>[3]Page1!J18</f>
        <v>105.31</v>
      </c>
      <c r="G8" s="36" t="str">
        <f>[1]Page1!R18</f>
        <v>586</v>
      </c>
      <c r="H8" s="36" t="str">
        <f>[1]Page1!K18</f>
        <v>21</v>
      </c>
      <c r="I8" s="40" t="str">
        <f>[1]Page1!M18</f>
        <v>19</v>
      </c>
      <c r="J8" s="37" t="str">
        <f>[1]Page1!P18</f>
        <v>80,9</v>
      </c>
    </row>
    <row r="9" spans="1:10" ht="23.4" thickBot="1" x14ac:dyDescent="0.35">
      <c r="A9" s="5" t="s">
        <v>13</v>
      </c>
      <c r="B9" s="8" t="s">
        <v>14</v>
      </c>
      <c r="C9" s="29">
        <v>98</v>
      </c>
      <c r="D9" s="30" t="str">
        <f>[2]Page1!$D$20</f>
        <v>ОВОЩИ НАТУРАЛЬНЫЕ (СВЕЖИЕ, СОЛЕНЫЕ) ПО СЕЗОНУ</v>
      </c>
      <c r="E9" s="16">
        <v>60</v>
      </c>
      <c r="F9" s="47">
        <f>[3]Page1!J20</f>
        <v>4.55</v>
      </c>
      <c r="G9" s="16" t="str">
        <f>[3]Page1!R20</f>
        <v>8</v>
      </c>
      <c r="H9" s="45" t="str">
        <f>[3]Page1!K20</f>
        <v>0,5</v>
      </c>
      <c r="I9" s="45" t="str">
        <f>[3]Page1!M20</f>
        <v>0,1</v>
      </c>
      <c r="J9" s="46" t="str">
        <f>[3]Page1!P20</f>
        <v>1,5</v>
      </c>
    </row>
    <row r="10" spans="1:10" ht="15" thickBot="1" x14ac:dyDescent="0.35">
      <c r="A10" s="5"/>
      <c r="B10" s="8" t="str">
        <f>$B$9</f>
        <v>1 блюдо</v>
      </c>
      <c r="C10" s="31" t="str">
        <f>[2]Page1!C21</f>
        <v>108</v>
      </c>
      <c r="D10" s="32" t="str">
        <f>[2]Page1!D21</f>
        <v>СУП КАРТОФЕЛЬНЫЙ С КЛЕЦКАМИ</v>
      </c>
      <c r="E10" s="16">
        <v>250</v>
      </c>
      <c r="F10" s="47">
        <f>[3]Page1!J21</f>
        <v>14.63</v>
      </c>
      <c r="G10" s="16" t="str">
        <f>[3]Page1!R21</f>
        <v>157</v>
      </c>
      <c r="H10" s="45" t="str">
        <f>[3]Page1!K21</f>
        <v>4</v>
      </c>
      <c r="I10" s="45" t="str">
        <f>[3]Page1!M21</f>
        <v>5,3</v>
      </c>
      <c r="J10" s="46" t="str">
        <f>[3]Page1!P21</f>
        <v>23</v>
      </c>
    </row>
    <row r="11" spans="1:10" ht="15" thickBot="1" x14ac:dyDescent="0.35">
      <c r="A11" s="5"/>
      <c r="B11" s="1" t="s">
        <v>15</v>
      </c>
      <c r="C11" s="31">
        <v>289</v>
      </c>
      <c r="D11" s="32" t="str">
        <f>[1]Page1!D21</f>
        <v>РАГУ ИЗ ПТИЦЫ</v>
      </c>
      <c r="E11" s="12" t="str">
        <f>[1]Page1!H21</f>
        <v>200</v>
      </c>
      <c r="F11" s="47">
        <f>[3]Page1!J22</f>
        <v>38.65</v>
      </c>
      <c r="G11" s="12" t="str">
        <f>[3]Page1!R22</f>
        <v>290</v>
      </c>
      <c r="H11" s="12" t="str">
        <f>[3]Page1!K22</f>
        <v>14,6</v>
      </c>
      <c r="I11" s="12" t="str">
        <f>[3]Page1!M22</f>
        <v>18,6</v>
      </c>
      <c r="J11" s="13" t="str">
        <f>[3]Page1!P22</f>
        <v>15,8</v>
      </c>
    </row>
    <row r="12" spans="1:10" ht="15" thickBot="1" x14ac:dyDescent="0.35">
      <c r="A12" s="5"/>
      <c r="B12" s="1" t="s">
        <v>12</v>
      </c>
      <c r="C12" s="31">
        <v>8</v>
      </c>
      <c r="D12" s="32" t="str">
        <f>[1]Page1!D22</f>
        <v>ЧАЙ С САХАРОМ</v>
      </c>
      <c r="E12" s="43" t="str">
        <f>[1]Page1!H22</f>
        <v>200/10</v>
      </c>
      <c r="F12" s="47">
        <f>[3]Page1!J23</f>
        <v>1.47</v>
      </c>
      <c r="G12" s="12" t="str">
        <f>[3]Page1!R23</f>
        <v>41</v>
      </c>
      <c r="H12" s="12" t="str">
        <f>[3]Page1!K23</f>
        <v>0,2</v>
      </c>
      <c r="I12" s="12">
        <f>[3]Page1!M23</f>
        <v>0</v>
      </c>
      <c r="J12" s="13" t="str">
        <f>[3]Page1!P23</f>
        <v>10,1</v>
      </c>
    </row>
    <row r="13" spans="1:10" ht="15" thickBot="1" x14ac:dyDescent="0.35">
      <c r="A13" s="5"/>
      <c r="B13" s="1" t="s">
        <v>23</v>
      </c>
      <c r="C13" s="33"/>
      <c r="D13" s="32" t="str">
        <f>[1]Page1!D23</f>
        <v>ХЛЕБ ПШЕНИЧНЫЙ</v>
      </c>
      <c r="E13" s="12" t="str">
        <f>[1]Page1!H23</f>
        <v>50</v>
      </c>
      <c r="F13" s="47">
        <f>[3]Page1!J24</f>
        <v>2.88</v>
      </c>
      <c r="G13" s="12" t="str">
        <f>[3]Page1!R24</f>
        <v>115</v>
      </c>
      <c r="H13" s="12" t="str">
        <f>[3]Page1!K24</f>
        <v>3,7</v>
      </c>
      <c r="I13" s="12" t="str">
        <f>[3]Page1!M24</f>
        <v>0,3</v>
      </c>
      <c r="J13" s="13" t="str">
        <f>[3]Page1!P24</f>
        <v>24,3</v>
      </c>
    </row>
    <row r="14" spans="1:10" ht="15" thickBot="1" x14ac:dyDescent="0.35">
      <c r="A14" s="5"/>
      <c r="B14" s="1" t="s">
        <v>17</v>
      </c>
      <c r="C14" s="33"/>
      <c r="D14" s="32" t="str">
        <f>[1]Page1!D24</f>
        <v>ХЛЕБ РЖАНОЙ</v>
      </c>
      <c r="E14" s="12" t="str">
        <f>[1]Page1!H24</f>
        <v>35</v>
      </c>
      <c r="F14" s="47">
        <f>[3]Page1!J25</f>
        <v>2.2400000000000002</v>
      </c>
      <c r="G14" s="12" t="str">
        <f>[3]Page1!R25</f>
        <v>71</v>
      </c>
      <c r="H14" s="12" t="str">
        <f>[3]Page1!K25</f>
        <v>2,3</v>
      </c>
      <c r="I14" s="12" t="str">
        <f>[3]Page1!M25</f>
        <v>0,3</v>
      </c>
      <c r="J14" s="13" t="str">
        <f>[3]Page1!P25</f>
        <v>14,8</v>
      </c>
    </row>
    <row r="15" spans="1:10" x14ac:dyDescent="0.3">
      <c r="A15" s="5"/>
      <c r="B15" s="1"/>
      <c r="C15" s="2"/>
      <c r="D15" s="54" t="s">
        <v>21</v>
      </c>
      <c r="E15" s="55"/>
      <c r="F15" s="48">
        <f>[3]Page1!J26</f>
        <v>64.42</v>
      </c>
      <c r="G15" s="41" t="str">
        <f>[3]Page1!R26</f>
        <v>682</v>
      </c>
      <c r="H15" s="41" t="str">
        <f>[3]Page1!K26</f>
        <v>25,3</v>
      </c>
      <c r="I15" s="41" t="str">
        <f>[3]Page1!M26</f>
        <v>24,6</v>
      </c>
      <c r="J15" s="42" t="str">
        <f>[3]Page1!P26</f>
        <v>89,5</v>
      </c>
    </row>
    <row r="16" spans="1:10" x14ac:dyDescent="0.3">
      <c r="A16" s="5"/>
      <c r="B16" s="1"/>
      <c r="C16" s="2"/>
      <c r="D16" s="26"/>
      <c r="E16" s="12"/>
      <c r="F16" s="20"/>
      <c r="G16" s="12"/>
      <c r="H16" s="12"/>
      <c r="I16" s="12"/>
      <c r="J16" s="13"/>
    </row>
    <row r="17" spans="1:10" x14ac:dyDescent="0.3">
      <c r="A17" s="5"/>
      <c r="B17" s="22"/>
      <c r="C17" s="22"/>
      <c r="D17" s="28"/>
      <c r="E17" s="23"/>
      <c r="F17" s="24"/>
      <c r="G17" s="23"/>
      <c r="H17" s="23"/>
      <c r="I17" s="23"/>
      <c r="J17" s="25"/>
    </row>
    <row r="18" spans="1:10" ht="15" thickBot="1" x14ac:dyDescent="0.35">
      <c r="A18" s="6"/>
      <c r="B18" s="7"/>
      <c r="C18" s="7"/>
      <c r="D18" s="27"/>
      <c r="E18" s="14"/>
      <c r="F18" s="21"/>
      <c r="G18" s="14"/>
      <c r="H18" s="14"/>
      <c r="I18" s="14"/>
      <c r="J18" s="15"/>
    </row>
  </sheetData>
  <mergeCells count="3">
    <mergeCell ref="B1:D1"/>
    <mergeCell ref="D8:E8"/>
    <mergeCell ref="D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2022-05-14T18:11:34Z</dcterms:modified>
</cp:coreProperties>
</file>