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4" sheetId="6" r:id="rId1"/>
  </sheets>
  <calcPr calcId="145621" iterateDelta="1E-4"/>
</workbook>
</file>

<file path=xl/calcChain.xml><?xml version="1.0" encoding="utf-8"?>
<calcChain xmlns="http://schemas.openxmlformats.org/spreadsheetml/2006/main">
  <c r="I33" i="6" l="1"/>
  <c r="F32" i="6"/>
  <c r="E32" i="6"/>
  <c r="D32" i="6"/>
  <c r="G31" i="6"/>
  <c r="G30" i="6"/>
  <c r="G29" i="6"/>
  <c r="G28" i="6"/>
  <c r="G27" i="6"/>
  <c r="G26" i="6"/>
  <c r="G32" i="6" l="1"/>
  <c r="S19" i="6"/>
  <c r="P18" i="6"/>
  <c r="O18" i="6"/>
  <c r="N18" i="6"/>
  <c r="Q17" i="6"/>
  <c r="Q16" i="6"/>
  <c r="Q15" i="6"/>
  <c r="Q14" i="6"/>
  <c r="Q13" i="6"/>
  <c r="Q12" i="6"/>
  <c r="Q11" i="6"/>
  <c r="Q18" i="6" s="1"/>
  <c r="I17" i="6"/>
  <c r="F16" i="6"/>
  <c r="E16" i="6"/>
  <c r="D16" i="6"/>
  <c r="G15" i="6"/>
  <c r="G14" i="6"/>
  <c r="G13" i="6"/>
  <c r="G12" i="6"/>
  <c r="G11" i="6"/>
  <c r="G16" i="6" s="1"/>
</calcChain>
</file>

<file path=xl/sharedStrings.xml><?xml version="1.0" encoding="utf-8"?>
<sst xmlns="http://schemas.openxmlformats.org/spreadsheetml/2006/main" count="138" uniqueCount="62">
  <si>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</si>
  <si>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</si>
  <si>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</si>
  <si>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</si>
  <si>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</si>
  <si>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</si>
  <si>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</si>
  <si>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</si>
  <si>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</si>
  <si>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</si>
  <si>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</si>
  <si>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</si>
  <si>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</si>
  <si>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</si>
  <si>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</si>
  <si>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</si>
  <si>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</si>
  <si>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</si>
  <si>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</si>
  <si>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</si>
  <si>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</si>
  <si>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</si>
  <si>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1 -я</t>
  </si>
  <si>
    <t>Кофейный напиток</t>
  </si>
  <si>
    <t>379/11</t>
  </si>
  <si>
    <t>День</t>
  </si>
  <si>
    <t>Хлеб пшеничный</t>
  </si>
  <si>
    <t>Пром.пр.</t>
  </si>
  <si>
    <t>Хлеб ржаной</t>
  </si>
  <si>
    <t>Фрукты свежие ( яблоко )</t>
  </si>
  <si>
    <t>итого за завтрак</t>
  </si>
  <si>
    <t>суммарный обьём</t>
  </si>
  <si>
    <t>Хлеб ржанной</t>
  </si>
  <si>
    <t>итого за обед</t>
  </si>
  <si>
    <t>порций гр.</t>
  </si>
  <si>
    <t>Норма по СанПин</t>
  </si>
  <si>
    <t>Омлет натуральный</t>
  </si>
  <si>
    <t>2 -й</t>
  </si>
  <si>
    <t>106/11</t>
  </si>
  <si>
    <t>Шницель рыбный (минтай)</t>
  </si>
  <si>
    <t>100/20</t>
  </si>
  <si>
    <t>235/11</t>
  </si>
  <si>
    <t xml:space="preserve">картофельное пюре </t>
  </si>
  <si>
    <t>128/11</t>
  </si>
  <si>
    <t>338/11</t>
  </si>
  <si>
    <t>Кондитерка (печенье)</t>
  </si>
  <si>
    <t>Суп   с рыбными Фрикадельками</t>
  </si>
  <si>
    <t>200 / 50</t>
  </si>
  <si>
    <t>211/11</t>
  </si>
  <si>
    <t>день 2</t>
  </si>
  <si>
    <t>картофельное пюре / горошек</t>
  </si>
  <si>
    <t>145 / 35</t>
  </si>
  <si>
    <t>128-131/11</t>
  </si>
  <si>
    <r>
      <t>овощной отварной (</t>
    </r>
    <r>
      <rPr>
        <sz val="7"/>
        <rFont val="Arial Cyr"/>
        <charset val="204"/>
      </rPr>
      <t>консервированный)</t>
    </r>
  </si>
  <si>
    <t xml:space="preserve">      Возрастная категория:      с   7  до 11 лет</t>
  </si>
  <si>
    <t xml:space="preserve">Сезон : </t>
  </si>
  <si>
    <t>ЗАВТРАК</t>
  </si>
  <si>
    <r>
      <t xml:space="preserve">ЗИМА - ВЕСНА    </t>
    </r>
    <r>
      <rPr>
        <sz val="10"/>
        <rFont val="Arial Cyr"/>
        <charset val="204"/>
      </rPr>
      <t>20_22_  год.</t>
    </r>
  </si>
  <si>
    <t>ОБЕД</t>
  </si>
  <si>
    <t>ЗИМА  -  ВЕСНА     2022__  год.</t>
  </si>
  <si>
    <t xml:space="preserve">      Возрастная категория:      с   12   лет и старше</t>
  </si>
  <si>
    <t>ЗИМА  -  ВЕСНА     20_22_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</si>
</sst>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name val="Arial Cyr"/>
      <charset val="204"/>
    </font>
    <font>
      <sz val="8"/>
      <color theme="1"/>
      <name val="Arial Cyr"/>
      <family val="2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Arial Cyr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17" fillId="0" borderId="12" xfId="0" applyFont="1" applyBorder="1" applyAlignment="1">
      <alignment horizontal="center" vertical="center"/>
    </xf>
    <xf numFmtId="0" fontId="0" fillId="0" borderId="3" xfId="0" applyBorder="1"/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/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8" fillId="0" borderId="6" xfId="0" applyFont="1" applyBorder="1"/>
    <xf numFmtId="0" fontId="4" fillId="0" borderId="19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14" fillId="0" borderId="36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 vertical="center" wrapText="1"/>
    </xf>
    <xf numFmtId="1" fontId="14" fillId="0" borderId="43" xfId="0" applyNumberFormat="1" applyFont="1" applyBorder="1" applyAlignment="1">
      <alignment horizontal="center"/>
    </xf>
    <xf numFmtId="0" fontId="6" fillId="0" borderId="47" xfId="0" applyFont="1" applyBorder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2" fontId="7" fillId="0" borderId="18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2" fontId="9" fillId="0" borderId="44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0" fillId="0" borderId="18" xfId="0" applyBorder="1"/>
    <xf numFmtId="0" fontId="18" fillId="0" borderId="9" xfId="0" applyFont="1" applyBorder="1" applyAlignment="1">
      <alignment horizontal="center"/>
    </xf>
    <xf numFmtId="0" fontId="3" fillId="0" borderId="39" xfId="0" applyFont="1" applyBorder="1"/>
    <xf numFmtId="165" fontId="8" fillId="0" borderId="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center"/>
    </xf>
    <xf numFmtId="0" fontId="0" fillId="0" borderId="11" xfId="0" applyBorder="1"/>
    <xf numFmtId="0" fontId="8" fillId="0" borderId="32" xfId="0" applyFont="1" applyBorder="1" applyAlignment="1">
      <alignment horizontal="center"/>
    </xf>
    <xf numFmtId="165" fontId="8" fillId="0" borderId="4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3" fillId="0" borderId="45" xfId="0" applyFont="1" applyBorder="1"/>
    <xf numFmtId="2" fontId="9" fillId="0" borderId="4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0" fillId="0" borderId="6" xfId="0" applyBorder="1"/>
    <xf numFmtId="1" fontId="14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right"/>
    </xf>
    <xf numFmtId="0" fontId="3" fillId="0" borderId="38" xfId="0" applyFont="1" applyBorder="1"/>
    <xf numFmtId="0" fontId="3" fillId="0" borderId="4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7" xfId="0" applyBorder="1"/>
    <xf numFmtId="0" fontId="4" fillId="0" borderId="9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0" fillId="0" borderId="18" xfId="0" applyBorder="1" applyAlignment="1">
      <alignment horizontal="center"/>
    </xf>
    <xf numFmtId="1" fontId="25" fillId="0" borderId="3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0" borderId="21" xfId="0" applyBorder="1"/>
    <xf numFmtId="2" fontId="23" fillId="2" borderId="37" xfId="0" applyNumberFormat="1" applyFont="1" applyFill="1" applyBorder="1" applyAlignment="1">
      <alignment horizontal="center"/>
    </xf>
    <xf numFmtId="2" fontId="23" fillId="2" borderId="8" xfId="0" applyNumberFormat="1" applyFont="1" applyFill="1" applyBorder="1" applyAlignment="1">
      <alignment horizontal="center"/>
    </xf>
    <xf numFmtId="164" fontId="23" fillId="2" borderId="40" xfId="0" applyNumberFormat="1" applyFont="1" applyFill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3" fillId="0" borderId="29" xfId="0" applyFont="1" applyBorder="1"/>
    <xf numFmtId="0" fontId="3" fillId="0" borderId="5" xfId="0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2" fillId="0" borderId="47" xfId="0" applyFont="1" applyBorder="1"/>
    <xf numFmtId="0" fontId="22" fillId="0" borderId="33" xfId="0" applyFont="1" applyBorder="1" applyAlignment="1">
      <alignment horizontal="center"/>
    </xf>
    <xf numFmtId="165" fontId="13" fillId="0" borderId="15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/>
    </xf>
    <xf numFmtId="0" fontId="3" fillId="0" borderId="24" xfId="0" applyFont="1" applyBorder="1"/>
    <xf numFmtId="0" fontId="15" fillId="0" borderId="18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6" fillId="0" borderId="34" xfId="0" applyFont="1" applyBorder="1" applyAlignment="1">
      <alignment horizontal="center"/>
    </xf>
    <xf numFmtId="1" fontId="25" fillId="0" borderId="15" xfId="0" applyNumberFormat="1" applyFont="1" applyBorder="1" applyAlignment="1">
      <alignment horizontal="center"/>
    </xf>
    <xf numFmtId="1" fontId="25" fillId="0" borderId="43" xfId="0" applyNumberFormat="1" applyFont="1" applyBorder="1" applyAlignment="1">
      <alignment horizontal="center"/>
    </xf>
    <xf numFmtId="2" fontId="16" fillId="2" borderId="37" xfId="0" applyNumberFormat="1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center"/>
    </xf>
    <xf numFmtId="0" fontId="0" fillId="0" borderId="30" xfId="0" applyBorder="1"/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3" fillId="0" borderId="22" xfId="0" applyFont="1" applyBorder="1"/>
    <xf numFmtId="2" fontId="6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42" xfId="0" applyFont="1" applyBorder="1"/>
    <xf numFmtId="0" fontId="2" fillId="0" borderId="47" xfId="0" applyFont="1" applyBorder="1" applyAlignment="1">
      <alignment horizontal="center"/>
    </xf>
    <xf numFmtId="0" fontId="3" fillId="0" borderId="35" xfId="0" applyFont="1" applyBorder="1"/>
    <xf numFmtId="0" fontId="3" fillId="0" borderId="38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2" fontId="16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30" fillId="0" borderId="0" xfId="0" applyFont="1"/>
    <xf numFmtId="0" fontId="32" fillId="0" borderId="0" xfId="0" applyFont="1" applyAlignment="1">
      <alignment horizontal="left"/>
    </xf>
    <xf numFmtId="0" fontId="4" fillId="0" borderId="0" xfId="0" applyFo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11" workbookViewId="0">
      <selection activeCell="L26" sqref="L26"/>
    </sheetView>
  </sheetViews>
  <sheetFormatPr defaultRowHeight="15" x14ac:dyDescent="0.25"/>
  <cols>
    <col min="2" max="2" width="29.28515625" customWidth="1"/>
  </cols>
  <sheetData>
    <row r="1" spans="1:19" x14ac:dyDescent="0.25">
      <c r="A1" t="s">
        <v>49</v>
      </c>
    </row>
    <row r="6" spans="1:19" ht="15.75" x14ac:dyDescent="0.25">
      <c r="A6" s="161" t="s">
        <v>54</v>
      </c>
      <c r="B6" s="162"/>
      <c r="D6" s="163"/>
      <c r="E6" s="164" t="s">
        <v>55</v>
      </c>
      <c r="F6" s="162" t="s">
        <v>59</v>
      </c>
      <c r="G6" s="162"/>
      <c r="H6" s="162"/>
      <c r="K6" s="161" t="s">
        <v>54</v>
      </c>
      <c r="L6" s="162"/>
      <c r="N6" s="163"/>
      <c r="O6" s="161" t="s">
        <v>55</v>
      </c>
      <c r="P6" s="163"/>
      <c r="Q6" s="165" t="s">
        <v>57</v>
      </c>
      <c r="R6" s="162"/>
      <c r="S6" s="162"/>
    </row>
    <row r="7" spans="1:19" ht="15.75" thickBot="1" x14ac:dyDescent="0.3">
      <c r="B7" t="s">
        <v>56</v>
      </c>
      <c r="L7" t="s">
        <v>58</v>
      </c>
    </row>
    <row r="8" spans="1:19" ht="15.75" thickBot="1" x14ac:dyDescent="0.3">
      <c r="A8" s="1" t="s">
        <v>0</v>
      </c>
      <c r="B8" s="2"/>
      <c r="C8" s="3" t="s">
        <v>1</v>
      </c>
      <c r="D8" s="4" t="s">
        <v>2</v>
      </c>
      <c r="E8" s="4"/>
      <c r="F8" s="4"/>
      <c r="G8" s="5" t="s">
        <v>3</v>
      </c>
      <c r="H8" s="6" t="s">
        <v>4</v>
      </c>
      <c r="I8" s="7" t="s">
        <v>5</v>
      </c>
      <c r="K8" s="1" t="s">
        <v>0</v>
      </c>
      <c r="L8" s="2"/>
      <c r="M8" s="3" t="s">
        <v>1</v>
      </c>
      <c r="N8" s="4" t="s">
        <v>2</v>
      </c>
      <c r="O8" s="4"/>
      <c r="P8" s="4"/>
      <c r="Q8" s="5" t="s">
        <v>3</v>
      </c>
      <c r="R8" s="6" t="s">
        <v>4</v>
      </c>
      <c r="S8" s="7" t="s">
        <v>5</v>
      </c>
    </row>
    <row r="9" spans="1:19" x14ac:dyDescent="0.25">
      <c r="A9" s="8" t="s">
        <v>6</v>
      </c>
      <c r="B9" s="9" t="s">
        <v>7</v>
      </c>
      <c r="C9" s="10" t="s">
        <v>8</v>
      </c>
      <c r="D9" s="11" t="s">
        <v>9</v>
      </c>
      <c r="E9" s="11" t="s">
        <v>10</v>
      </c>
      <c r="F9" s="11" t="s">
        <v>11</v>
      </c>
      <c r="G9" s="12" t="s">
        <v>12</v>
      </c>
      <c r="H9" s="13" t="s">
        <v>13</v>
      </c>
      <c r="I9" s="14" t="s">
        <v>14</v>
      </c>
      <c r="K9" s="8" t="s">
        <v>6</v>
      </c>
      <c r="L9" s="9" t="s">
        <v>7</v>
      </c>
      <c r="M9" s="10" t="s">
        <v>8</v>
      </c>
      <c r="N9" s="11" t="s">
        <v>9</v>
      </c>
      <c r="O9" s="11" t="s">
        <v>10</v>
      </c>
      <c r="P9" s="11" t="s">
        <v>11</v>
      </c>
      <c r="Q9" s="12" t="s">
        <v>12</v>
      </c>
      <c r="R9" s="13" t="s">
        <v>13</v>
      </c>
      <c r="S9" s="14" t="s">
        <v>14</v>
      </c>
    </row>
    <row r="10" spans="1:19" ht="15.75" thickBot="1" x14ac:dyDescent="0.3">
      <c r="A10" s="89"/>
      <c r="B10" s="16"/>
      <c r="C10" s="71"/>
      <c r="D10" s="18" t="s">
        <v>15</v>
      </c>
      <c r="E10" s="18" t="s">
        <v>16</v>
      </c>
      <c r="F10" s="18" t="s">
        <v>17</v>
      </c>
      <c r="G10" s="19" t="s">
        <v>18</v>
      </c>
      <c r="H10" s="20" t="s">
        <v>19</v>
      </c>
      <c r="I10" s="21" t="s">
        <v>20</v>
      </c>
      <c r="K10" s="15"/>
      <c r="L10" s="16"/>
      <c r="M10" s="71"/>
      <c r="N10" s="18" t="s">
        <v>15</v>
      </c>
      <c r="O10" s="18" t="s">
        <v>16</v>
      </c>
      <c r="P10" s="18" t="s">
        <v>17</v>
      </c>
      <c r="Q10" s="19" t="s">
        <v>18</v>
      </c>
      <c r="R10" s="20" t="s">
        <v>19</v>
      </c>
      <c r="S10" s="21" t="s">
        <v>20</v>
      </c>
    </row>
    <row r="11" spans="1:19" x14ac:dyDescent="0.25">
      <c r="A11" s="67" t="s">
        <v>21</v>
      </c>
      <c r="B11" s="90" t="s">
        <v>39</v>
      </c>
      <c r="C11" s="91" t="s">
        <v>40</v>
      </c>
      <c r="D11" s="92">
        <v>11.952</v>
      </c>
      <c r="E11" s="93">
        <v>9.9359999999999999</v>
      </c>
      <c r="F11" s="94">
        <v>11.292</v>
      </c>
      <c r="G11" s="54">
        <f>F11*4+E11*9+D11*4</f>
        <v>182.4</v>
      </c>
      <c r="H11" s="95">
        <v>17</v>
      </c>
      <c r="I11" s="75" t="s">
        <v>41</v>
      </c>
      <c r="K11" s="2"/>
      <c r="L11" s="104" t="s">
        <v>46</v>
      </c>
      <c r="M11" s="22" t="s">
        <v>47</v>
      </c>
      <c r="N11" s="105">
        <v>5.39</v>
      </c>
      <c r="O11" s="44">
        <v>3.41</v>
      </c>
      <c r="P11" s="44">
        <v>10.99</v>
      </c>
      <c r="Q11" s="45">
        <f t="shared" ref="Q11:Q17" si="0">P11*4+O11*9+N11*4</f>
        <v>96.210000000000008</v>
      </c>
      <c r="R11" s="106">
        <v>2</v>
      </c>
      <c r="S11" s="75" t="s">
        <v>38</v>
      </c>
    </row>
    <row r="12" spans="1:19" x14ac:dyDescent="0.25">
      <c r="A12" s="28" t="s">
        <v>22</v>
      </c>
      <c r="B12" s="96" t="s">
        <v>42</v>
      </c>
      <c r="C12" s="97">
        <v>150</v>
      </c>
      <c r="D12" s="50">
        <v>3.1</v>
      </c>
      <c r="E12" s="51">
        <v>9.157</v>
      </c>
      <c r="F12" s="52">
        <v>17.986000000000001</v>
      </c>
      <c r="G12" s="37">
        <f t="shared" ref="G12:G13" si="1">F12*4+E12*9+D12*4</f>
        <v>166.75700000000001</v>
      </c>
      <c r="H12" s="68">
        <v>4</v>
      </c>
      <c r="I12" s="30" t="s">
        <v>43</v>
      </c>
      <c r="K12" s="76" t="s">
        <v>21</v>
      </c>
      <c r="L12" s="104" t="s">
        <v>36</v>
      </c>
      <c r="M12" s="23">
        <v>150</v>
      </c>
      <c r="N12" s="65">
        <v>13.94</v>
      </c>
      <c r="O12" s="43">
        <v>24.827999999999999</v>
      </c>
      <c r="P12" s="66">
        <v>2.6379999999999999</v>
      </c>
      <c r="Q12" s="26">
        <f t="shared" si="0"/>
        <v>289.76400000000001</v>
      </c>
      <c r="R12" s="107">
        <v>27</v>
      </c>
      <c r="S12" s="32" t="s">
        <v>48</v>
      </c>
    </row>
    <row r="13" spans="1:19" ht="15.75" x14ac:dyDescent="0.25">
      <c r="A13" s="31" t="s">
        <v>25</v>
      </c>
      <c r="B13" s="42" t="s">
        <v>23</v>
      </c>
      <c r="C13" s="23">
        <v>200</v>
      </c>
      <c r="D13" s="56">
        <v>4.5</v>
      </c>
      <c r="E13" s="44">
        <v>3.7</v>
      </c>
      <c r="F13" s="44">
        <v>19.600000000000001</v>
      </c>
      <c r="G13" s="57">
        <f t="shared" si="1"/>
        <v>129.70000000000002</v>
      </c>
      <c r="H13" s="58">
        <v>28</v>
      </c>
      <c r="I13" s="32" t="s">
        <v>24</v>
      </c>
      <c r="K13" s="28" t="s">
        <v>22</v>
      </c>
      <c r="L13" s="42" t="s">
        <v>23</v>
      </c>
      <c r="M13" s="55">
        <v>200</v>
      </c>
      <c r="N13" s="105">
        <v>4.5</v>
      </c>
      <c r="O13" s="44">
        <v>3.7</v>
      </c>
      <c r="P13" s="44">
        <v>19.600000000000001</v>
      </c>
      <c r="Q13" s="57">
        <f t="shared" si="0"/>
        <v>129.70000000000002</v>
      </c>
      <c r="R13" s="58">
        <v>37</v>
      </c>
      <c r="S13" s="32" t="s">
        <v>24</v>
      </c>
    </row>
    <row r="14" spans="1:19" ht="15.75" x14ac:dyDescent="0.25">
      <c r="A14" s="33" t="s">
        <v>37</v>
      </c>
      <c r="B14" s="63" t="s">
        <v>26</v>
      </c>
      <c r="C14" s="64">
        <v>40</v>
      </c>
      <c r="D14" s="72">
        <v>2.04</v>
      </c>
      <c r="E14" s="73">
        <v>0.34</v>
      </c>
      <c r="F14" s="73">
        <v>20.059999999999999</v>
      </c>
      <c r="G14" s="74">
        <f>F14*4+E14*9+D14*4</f>
        <v>91.46</v>
      </c>
      <c r="H14" s="27">
        <v>22</v>
      </c>
      <c r="I14" s="32" t="s">
        <v>27</v>
      </c>
      <c r="K14" s="102" t="s">
        <v>25</v>
      </c>
      <c r="L14" s="42" t="s">
        <v>45</v>
      </c>
      <c r="M14" s="23">
        <v>15</v>
      </c>
      <c r="N14" s="65">
        <v>0.63</v>
      </c>
      <c r="O14" s="66">
        <v>0.26</v>
      </c>
      <c r="P14" s="66">
        <v>6</v>
      </c>
      <c r="Q14" s="59">
        <f t="shared" si="0"/>
        <v>28.86</v>
      </c>
      <c r="R14" s="27">
        <v>30</v>
      </c>
      <c r="S14" s="32" t="s">
        <v>27</v>
      </c>
    </row>
    <row r="15" spans="1:19" ht="15.75" thickBot="1" x14ac:dyDescent="0.3">
      <c r="A15" s="40"/>
      <c r="B15" s="63" t="s">
        <v>28</v>
      </c>
      <c r="C15" s="64">
        <v>20</v>
      </c>
      <c r="D15" s="72">
        <v>1.1299999999999999</v>
      </c>
      <c r="E15" s="73">
        <v>0.24</v>
      </c>
      <c r="F15" s="73">
        <v>8.3699999999999992</v>
      </c>
      <c r="G15" s="74">
        <f>F15*4+E15*9+D15*4</f>
        <v>40.159999999999997</v>
      </c>
      <c r="H15" s="29">
        <v>23</v>
      </c>
      <c r="I15" s="62" t="s">
        <v>27</v>
      </c>
      <c r="K15" s="28" t="s">
        <v>37</v>
      </c>
      <c r="L15" s="101" t="s">
        <v>26</v>
      </c>
      <c r="M15" s="23">
        <v>40</v>
      </c>
      <c r="N15" s="24">
        <v>2.04</v>
      </c>
      <c r="O15" s="25">
        <v>0.34</v>
      </c>
      <c r="P15" s="25">
        <v>20.059999999999999</v>
      </c>
      <c r="Q15" s="59">
        <f t="shared" si="0"/>
        <v>91.46</v>
      </c>
      <c r="R15" s="77">
        <v>31</v>
      </c>
      <c r="S15" s="32" t="s">
        <v>27</v>
      </c>
    </row>
    <row r="16" spans="1:19" ht="15.75" thickBot="1" x14ac:dyDescent="0.3">
      <c r="A16" s="78" t="s">
        <v>30</v>
      </c>
      <c r="B16" s="49"/>
      <c r="C16" s="79"/>
      <c r="D16" s="98">
        <f>SUM(D11:D15)</f>
        <v>22.721999999999998</v>
      </c>
      <c r="E16" s="48">
        <f>SUM(E11:E15)</f>
        <v>23.372999999999998</v>
      </c>
      <c r="F16" s="99">
        <f>SUM(F11:F15)</f>
        <v>77.308000000000007</v>
      </c>
      <c r="G16" s="48">
        <f>SUM(G11:G15)</f>
        <v>610.47700000000009</v>
      </c>
      <c r="H16" s="82" t="s">
        <v>31</v>
      </c>
      <c r="I16" s="39"/>
      <c r="K16" s="40"/>
      <c r="L16" s="42" t="s">
        <v>32</v>
      </c>
      <c r="M16" s="23">
        <v>20</v>
      </c>
      <c r="N16" s="24">
        <v>1.1299999999999999</v>
      </c>
      <c r="O16" s="25">
        <v>0.24</v>
      </c>
      <c r="P16" s="25">
        <v>8.3699999999999992</v>
      </c>
      <c r="Q16" s="59">
        <f t="shared" si="0"/>
        <v>40.159999999999997</v>
      </c>
      <c r="R16" s="29">
        <v>32</v>
      </c>
      <c r="S16" s="32" t="s">
        <v>27</v>
      </c>
    </row>
    <row r="17" spans="1:19" ht="15.75" thickBot="1" x14ac:dyDescent="0.3">
      <c r="A17" s="83" t="s">
        <v>35</v>
      </c>
      <c r="B17" s="70"/>
      <c r="C17" s="84"/>
      <c r="D17" s="85">
        <v>19.25</v>
      </c>
      <c r="E17" s="86">
        <v>19.75</v>
      </c>
      <c r="F17" s="86">
        <v>83.75</v>
      </c>
      <c r="G17" s="87">
        <v>587.5</v>
      </c>
      <c r="H17" s="88" t="s">
        <v>34</v>
      </c>
      <c r="I17" s="41">
        <f>C12+C13+C14+C15+120</f>
        <v>530</v>
      </c>
      <c r="K17" s="40"/>
      <c r="L17" s="53" t="s">
        <v>29</v>
      </c>
      <c r="M17" s="38">
        <v>155</v>
      </c>
      <c r="N17" s="35">
        <v>0.62</v>
      </c>
      <c r="O17" s="100">
        <v>0.62</v>
      </c>
      <c r="P17" s="36">
        <v>15.19</v>
      </c>
      <c r="Q17" s="37">
        <f t="shared" si="0"/>
        <v>68.820000000000007</v>
      </c>
      <c r="R17" s="107">
        <v>33</v>
      </c>
      <c r="S17" s="30" t="s">
        <v>44</v>
      </c>
    </row>
    <row r="18" spans="1:19" ht="15.75" thickBot="1" x14ac:dyDescent="0.3">
      <c r="K18" s="46" t="s">
        <v>33</v>
      </c>
      <c r="L18" s="49"/>
      <c r="M18" s="79"/>
      <c r="N18" s="80">
        <f>SUM(N11:N17)</f>
        <v>28.249999999999996</v>
      </c>
      <c r="O18" s="81">
        <f>SUM(O11:O17)</f>
        <v>33.398000000000003</v>
      </c>
      <c r="P18" s="81">
        <f>SUM(P11:P17)</f>
        <v>82.847999999999999</v>
      </c>
      <c r="Q18" s="103">
        <f>SUM(Q11:Q17)</f>
        <v>744.97400000000016</v>
      </c>
      <c r="R18" s="47" t="s">
        <v>31</v>
      </c>
      <c r="S18" s="39"/>
    </row>
    <row r="19" spans="1:19" ht="15.75" thickBot="1" x14ac:dyDescent="0.3">
      <c r="K19" s="83" t="s">
        <v>35</v>
      </c>
      <c r="L19" s="70"/>
      <c r="M19" s="84"/>
      <c r="N19" s="85">
        <v>26.95</v>
      </c>
      <c r="O19" s="86">
        <v>27.65</v>
      </c>
      <c r="P19" s="86">
        <v>117.25</v>
      </c>
      <c r="Q19" s="87">
        <v>822.5</v>
      </c>
      <c r="R19" s="88" t="s">
        <v>34</v>
      </c>
      <c r="S19" s="41">
        <f>M12+M13+M14+M15+M16+M17+200+50</f>
        <v>830</v>
      </c>
    </row>
    <row r="21" spans="1:19" ht="15.75" x14ac:dyDescent="0.25">
      <c r="A21" s="161" t="s">
        <v>60</v>
      </c>
      <c r="B21" s="162"/>
      <c r="D21" s="163"/>
      <c r="E21" s="164" t="s">
        <v>55</v>
      </c>
      <c r="F21" s="162" t="s">
        <v>61</v>
      </c>
      <c r="G21" s="162"/>
      <c r="H21" s="162"/>
    </row>
    <row r="22" spans="1:19" ht="21.75" thickBot="1" x14ac:dyDescent="0.4">
      <c r="B22" t="s">
        <v>56</v>
      </c>
      <c r="C22" s="166"/>
      <c r="D22" s="163"/>
      <c r="F22" s="163"/>
      <c r="G22" s="167"/>
      <c r="H22" s="162"/>
    </row>
    <row r="23" spans="1:19" ht="15.75" thickBot="1" x14ac:dyDescent="0.3">
      <c r="A23" s="1" t="s">
        <v>0</v>
      </c>
      <c r="B23" s="2"/>
      <c r="C23" s="3" t="s">
        <v>1</v>
      </c>
      <c r="D23" s="4" t="s">
        <v>2</v>
      </c>
      <c r="E23" s="4"/>
      <c r="F23" s="4"/>
      <c r="G23" s="5" t="s">
        <v>3</v>
      </c>
      <c r="H23" s="6" t="s">
        <v>4</v>
      </c>
      <c r="I23" s="7" t="s">
        <v>5</v>
      </c>
    </row>
    <row r="24" spans="1:19" x14ac:dyDescent="0.25">
      <c r="A24" s="8" t="s">
        <v>6</v>
      </c>
      <c r="B24" s="9" t="s">
        <v>7</v>
      </c>
      <c r="C24" s="10" t="s">
        <v>8</v>
      </c>
      <c r="D24" s="11" t="s">
        <v>9</v>
      </c>
      <c r="E24" s="11" t="s">
        <v>10</v>
      </c>
      <c r="F24" s="11" t="s">
        <v>11</v>
      </c>
      <c r="G24" s="12" t="s">
        <v>12</v>
      </c>
      <c r="H24" s="13" t="s">
        <v>13</v>
      </c>
      <c r="I24" s="14" t="s">
        <v>14</v>
      </c>
    </row>
    <row r="25" spans="1:19" ht="15.75" thickBot="1" x14ac:dyDescent="0.3">
      <c r="A25" s="89"/>
      <c r="B25" s="16"/>
      <c r="C25" s="17"/>
      <c r="D25" s="18" t="s">
        <v>15</v>
      </c>
      <c r="E25" s="18" t="s">
        <v>16</v>
      </c>
      <c r="F25" s="18" t="s">
        <v>17</v>
      </c>
      <c r="G25" s="19" t="s">
        <v>18</v>
      </c>
      <c r="H25" s="69" t="s">
        <v>19</v>
      </c>
      <c r="I25" s="14" t="s">
        <v>20</v>
      </c>
    </row>
    <row r="26" spans="1:19" x14ac:dyDescent="0.25">
      <c r="A26" s="67" t="s">
        <v>21</v>
      </c>
      <c r="B26" s="117" t="s">
        <v>39</v>
      </c>
      <c r="C26" s="22">
        <v>120</v>
      </c>
      <c r="D26" s="118">
        <v>11.952</v>
      </c>
      <c r="E26" s="93">
        <v>12.936</v>
      </c>
      <c r="F26" s="94">
        <v>11.292</v>
      </c>
      <c r="G26" s="54">
        <f t="shared" ref="G26:G31" si="2">F26*4+E26*9+D26*4</f>
        <v>209.4</v>
      </c>
      <c r="H26" s="119">
        <v>17</v>
      </c>
      <c r="I26" s="75" t="s">
        <v>41</v>
      </c>
    </row>
    <row r="27" spans="1:19" x14ac:dyDescent="0.25">
      <c r="A27" s="28" t="s">
        <v>22</v>
      </c>
      <c r="B27" s="120" t="s">
        <v>50</v>
      </c>
      <c r="C27" s="34" t="s">
        <v>51</v>
      </c>
      <c r="D27" s="52">
        <v>2.9969999999999999</v>
      </c>
      <c r="E27" s="51">
        <v>8.8520000000000003</v>
      </c>
      <c r="F27" s="52">
        <v>17.387</v>
      </c>
      <c r="G27" s="54">
        <f t="shared" si="2"/>
        <v>161.20400000000001</v>
      </c>
      <c r="H27" s="121">
        <v>4</v>
      </c>
      <c r="I27" s="30" t="s">
        <v>52</v>
      </c>
    </row>
    <row r="28" spans="1:19" ht="15.75" x14ac:dyDescent="0.25">
      <c r="A28" s="31" t="s">
        <v>25</v>
      </c>
      <c r="B28" s="122" t="s">
        <v>53</v>
      </c>
      <c r="C28" s="110"/>
      <c r="D28" s="111">
        <v>1.08</v>
      </c>
      <c r="E28" s="112">
        <v>1.24</v>
      </c>
      <c r="F28" s="111">
        <v>2</v>
      </c>
      <c r="G28" s="57">
        <f t="shared" si="2"/>
        <v>23.48</v>
      </c>
      <c r="H28" s="113"/>
      <c r="I28" s="113"/>
    </row>
    <row r="29" spans="1:19" x14ac:dyDescent="0.25">
      <c r="A29" s="33" t="s">
        <v>37</v>
      </c>
      <c r="B29" s="42" t="s">
        <v>23</v>
      </c>
      <c r="C29" s="23">
        <v>200</v>
      </c>
      <c r="D29" s="56">
        <v>4.5</v>
      </c>
      <c r="E29" s="44">
        <v>3.7</v>
      </c>
      <c r="F29" s="44">
        <v>19.600000000000001</v>
      </c>
      <c r="G29" s="57">
        <f t="shared" si="2"/>
        <v>129.70000000000002</v>
      </c>
      <c r="H29" s="58">
        <v>28</v>
      </c>
      <c r="I29" s="32" t="s">
        <v>24</v>
      </c>
    </row>
    <row r="30" spans="1:19" x14ac:dyDescent="0.25">
      <c r="A30" s="40"/>
      <c r="B30" s="42" t="s">
        <v>26</v>
      </c>
      <c r="C30" s="123">
        <v>50</v>
      </c>
      <c r="D30" s="72">
        <v>2.625</v>
      </c>
      <c r="E30" s="73">
        <v>0.35499999999999998</v>
      </c>
      <c r="F30" s="124">
        <v>20.396999999999998</v>
      </c>
      <c r="G30" s="74">
        <f t="shared" si="2"/>
        <v>95.282999999999987</v>
      </c>
      <c r="H30" s="58">
        <v>22</v>
      </c>
      <c r="I30" s="32" t="s">
        <v>27</v>
      </c>
    </row>
    <row r="31" spans="1:19" ht="15.75" thickBot="1" x14ac:dyDescent="0.3">
      <c r="A31" s="60"/>
      <c r="B31" s="42" t="s">
        <v>28</v>
      </c>
      <c r="C31" s="38">
        <v>40</v>
      </c>
      <c r="D31" s="72">
        <v>2.2599999999999998</v>
      </c>
      <c r="E31" s="73">
        <v>0.48</v>
      </c>
      <c r="F31" s="73">
        <v>16.739999999999998</v>
      </c>
      <c r="G31" s="74">
        <f t="shared" si="2"/>
        <v>80.319999999999993</v>
      </c>
      <c r="H31" s="61">
        <v>23</v>
      </c>
      <c r="I31" s="62" t="s">
        <v>27</v>
      </c>
    </row>
    <row r="32" spans="1:19" ht="15.75" thickBot="1" x14ac:dyDescent="0.3">
      <c r="A32" s="78" t="s">
        <v>30</v>
      </c>
      <c r="B32" s="49"/>
      <c r="C32" s="114"/>
      <c r="D32" s="98">
        <f>SUM(D26:D31)</f>
        <v>25.414000000000001</v>
      </c>
      <c r="E32" s="48">
        <f>SUM(E26:E31)</f>
        <v>27.562999999999999</v>
      </c>
      <c r="F32" s="99">
        <f>SUM(F26:F31)</f>
        <v>87.415999999999997</v>
      </c>
      <c r="G32" s="48">
        <f>SUM(G26:G31)</f>
        <v>699.38700000000017</v>
      </c>
      <c r="H32" s="115" t="s">
        <v>31</v>
      </c>
      <c r="I32" s="116"/>
    </row>
    <row r="33" spans="1:9" ht="15.75" thickBot="1" x14ac:dyDescent="0.3">
      <c r="A33" s="83" t="s">
        <v>35</v>
      </c>
      <c r="B33" s="70"/>
      <c r="C33" s="84"/>
      <c r="D33" s="108">
        <v>22.5</v>
      </c>
      <c r="E33" s="109">
        <v>23</v>
      </c>
      <c r="F33" s="109">
        <v>95.75</v>
      </c>
      <c r="G33" s="109">
        <v>680</v>
      </c>
      <c r="H33" s="88" t="s">
        <v>34</v>
      </c>
      <c r="I33" s="41">
        <f>C26+C29+C30+C31+145+35</f>
        <v>590</v>
      </c>
    </row>
    <row r="34" spans="1:9" ht="15.75" thickBot="1" x14ac:dyDescent="0.3">
      <c r="A34" s="83"/>
      <c r="B34" s="70"/>
      <c r="C34" s="84"/>
      <c r="D34" s="108"/>
      <c r="E34" s="109"/>
      <c r="F34" s="109"/>
      <c r="G34" s="109"/>
      <c r="H34" s="88"/>
      <c r="I34" s="41"/>
    </row>
    <row r="48" spans="1:9" x14ac:dyDescent="0.25">
      <c r="A48" s="125"/>
      <c r="B48" s="126"/>
      <c r="C48" s="125"/>
      <c r="D48" s="127"/>
      <c r="E48" s="127"/>
      <c r="F48" s="127"/>
      <c r="G48" s="125"/>
      <c r="H48" s="128"/>
      <c r="I48" s="129"/>
    </row>
    <row r="49" spans="1:9" x14ac:dyDescent="0.25">
      <c r="A49" s="127"/>
      <c r="B49" s="130"/>
      <c r="C49" s="126"/>
      <c r="D49" s="131"/>
      <c r="E49" s="131"/>
      <c r="F49" s="131"/>
      <c r="G49" s="126"/>
      <c r="H49" s="129"/>
      <c r="I49" s="129"/>
    </row>
    <row r="50" spans="1:9" x14ac:dyDescent="0.25">
      <c r="A50" s="132"/>
      <c r="B50" s="133"/>
      <c r="C50" s="134"/>
      <c r="D50" s="135"/>
      <c r="E50" s="135"/>
      <c r="F50" s="135"/>
      <c r="G50" s="136"/>
      <c r="H50" s="137"/>
      <c r="I50" s="138"/>
    </row>
    <row r="51" spans="1:9" x14ac:dyDescent="0.25">
      <c r="A51" s="139"/>
      <c r="B51" s="133"/>
      <c r="C51" s="134"/>
      <c r="D51" s="140"/>
      <c r="E51" s="141"/>
      <c r="F51" s="140"/>
      <c r="G51" s="136"/>
      <c r="H51" s="137"/>
      <c r="I51" s="138"/>
    </row>
    <row r="52" spans="1:9" x14ac:dyDescent="0.25">
      <c r="A52" s="142"/>
      <c r="B52" s="143"/>
      <c r="C52" s="132"/>
      <c r="D52" s="140"/>
      <c r="E52" s="140"/>
      <c r="F52" s="140"/>
      <c r="G52" s="136"/>
      <c r="H52" s="144"/>
      <c r="I52" s="144"/>
    </row>
    <row r="53" spans="1:9" ht="15.75" x14ac:dyDescent="0.25">
      <c r="A53" s="145"/>
      <c r="B53" s="143"/>
      <c r="C53" s="134"/>
      <c r="D53" s="135"/>
      <c r="E53" s="135"/>
      <c r="F53" s="135"/>
      <c r="G53" s="136"/>
      <c r="H53" s="146"/>
      <c r="I53" s="138"/>
    </row>
    <row r="54" spans="1:9" x14ac:dyDescent="0.25">
      <c r="A54" s="142"/>
      <c r="B54" s="143"/>
      <c r="C54" s="134"/>
      <c r="D54" s="135"/>
      <c r="E54" s="135"/>
      <c r="F54" s="135"/>
      <c r="G54" s="136"/>
      <c r="H54" s="137"/>
      <c r="I54" s="138"/>
    </row>
    <row r="55" spans="1:9" x14ac:dyDescent="0.25">
      <c r="A55" s="132"/>
      <c r="B55" s="143"/>
      <c r="C55" s="134"/>
      <c r="D55" s="147"/>
      <c r="E55" s="147"/>
      <c r="F55" s="147"/>
      <c r="G55" s="136"/>
      <c r="H55" s="146"/>
      <c r="I55" s="138"/>
    </row>
    <row r="56" spans="1:9" x14ac:dyDescent="0.25">
      <c r="A56" s="132"/>
      <c r="B56" s="143"/>
      <c r="C56" s="134"/>
      <c r="D56" s="135"/>
      <c r="E56" s="148"/>
      <c r="F56" s="135"/>
      <c r="G56" s="136"/>
      <c r="H56" s="137"/>
      <c r="I56" s="138"/>
    </row>
    <row r="57" spans="1:9" x14ac:dyDescent="0.25">
      <c r="A57" s="149"/>
      <c r="B57" s="132"/>
      <c r="C57" s="150"/>
      <c r="D57" s="151"/>
      <c r="E57" s="151"/>
      <c r="F57" s="151"/>
      <c r="G57" s="152"/>
      <c r="H57" s="153"/>
      <c r="I57" s="154"/>
    </row>
    <row r="58" spans="1:9" x14ac:dyDescent="0.25">
      <c r="A58" s="155"/>
      <c r="B58" s="132"/>
      <c r="C58" s="132"/>
      <c r="D58" s="156"/>
      <c r="E58" s="156"/>
      <c r="F58" s="157"/>
      <c r="G58" s="158"/>
      <c r="H58" s="159"/>
      <c r="I58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2022-03-18T20:44:44Z</dcterms:modified>
</cp:coreProperties>
</file>