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10" i="1"/>
  <c r="R19" s="1"/>
  <c r="R20" s="1"/>
  <c r="R22" s="1"/>
  <c r="Q10"/>
  <c r="Q19" s="1"/>
  <c r="Q20" s="1"/>
  <c r="Q22" s="1"/>
  <c r="P10"/>
  <c r="P19" s="1"/>
  <c r="P20" s="1"/>
  <c r="P22" s="1"/>
  <c r="O10"/>
  <c r="O19" s="1"/>
  <c r="O20" s="1"/>
  <c r="O22" s="1"/>
  <c r="N10"/>
  <c r="N19" s="1"/>
  <c r="N20" s="1"/>
  <c r="N22" s="1"/>
  <c r="M10"/>
  <c r="M19" s="1"/>
  <c r="M20" s="1"/>
  <c r="M22" s="1"/>
  <c r="L10"/>
  <c r="L19" s="1"/>
  <c r="L20" s="1"/>
  <c r="L22" s="1"/>
  <c r="K10"/>
  <c r="K19" s="1"/>
  <c r="K20" s="1"/>
  <c r="K22" s="1"/>
  <c r="J10"/>
  <c r="J19" s="1"/>
  <c r="J20" s="1"/>
  <c r="J22" s="1"/>
  <c r="I10"/>
  <c r="I19" s="1"/>
  <c r="I20" s="1"/>
  <c r="I22" s="1"/>
  <c r="H10"/>
  <c r="H19" s="1"/>
  <c r="H20" s="1"/>
  <c r="H22" s="1"/>
  <c r="G10"/>
  <c r="G19" s="1"/>
  <c r="G20" s="1"/>
  <c r="G22" s="1"/>
  <c r="F10"/>
  <c r="F19" s="1"/>
  <c r="F20" s="1"/>
  <c r="F22" s="1"/>
  <c r="E10"/>
  <c r="E19" s="1"/>
  <c r="E20" s="1"/>
  <c r="E22" s="1"/>
  <c r="D10"/>
  <c r="D19" s="1"/>
  <c r="D20" s="1"/>
  <c r="D22" s="1"/>
  <c r="C10"/>
  <c r="C19" s="1"/>
  <c r="C20" s="1"/>
  <c r="C22" s="1"/>
  <c r="C23" l="1"/>
  <c r="D23" s="1"/>
  <c r="D18"/>
  <c r="F18"/>
  <c r="H18"/>
  <c r="J18"/>
  <c r="L18"/>
  <c r="N18"/>
  <c r="P18"/>
  <c r="R18"/>
  <c r="C18"/>
  <c r="E18"/>
  <c r="G18"/>
  <c r="I18"/>
  <c r="K18"/>
  <c r="M18"/>
  <c r="O18"/>
  <c r="Q18"/>
</calcChain>
</file>

<file path=xl/sharedStrings.xml><?xml version="1.0" encoding="utf-8"?>
<sst xmlns="http://schemas.openxmlformats.org/spreadsheetml/2006/main" count="40" uniqueCount="36">
  <si>
    <t>НАЧ.КЛАССЫ</t>
  </si>
  <si>
    <t>МОУ</t>
  </si>
  <si>
    <t>Петряксинская СШ</t>
  </si>
  <si>
    <t>ЧЕЛ.</t>
  </si>
  <si>
    <t>Выход</t>
  </si>
  <si>
    <t>ЗАВТРАК</t>
  </si>
  <si>
    <t>мясо</t>
  </si>
  <si>
    <t>МАСЛО СЛ.</t>
  </si>
  <si>
    <t>МАСЛО РАСТ.</t>
  </si>
  <si>
    <t>МОЛОКО</t>
  </si>
  <si>
    <t>сметана</t>
  </si>
  <si>
    <t>МУКА</t>
  </si>
  <si>
    <t>макароны</t>
  </si>
  <si>
    <t>САХАР</t>
  </si>
  <si>
    <t>СОЛЬ</t>
  </si>
  <si>
    <t>сухари</t>
  </si>
  <si>
    <t>КАПУСТА</t>
  </si>
  <si>
    <t>ЛУК</t>
  </si>
  <si>
    <t>морковь.</t>
  </si>
  <si>
    <t>хлеб пш.</t>
  </si>
  <si>
    <t>хлеб рж.</t>
  </si>
  <si>
    <t>Салат из б.к.капусты</t>
  </si>
  <si>
    <t>макароны отв.</t>
  </si>
  <si>
    <t>котлеты</t>
  </si>
  <si>
    <t>соус смет.</t>
  </si>
  <si>
    <t>ХЛЕБ пш.</t>
  </si>
  <si>
    <t>итого</t>
  </si>
  <si>
    <t>На 1чел.</t>
  </si>
  <si>
    <t>Всего</t>
  </si>
  <si>
    <t>цена ( руб)</t>
  </si>
  <si>
    <t>Сумма (руб)</t>
  </si>
  <si>
    <t xml:space="preserve">Директор                             Билялова К.А.           </t>
  </si>
  <si>
    <t>Севбянова С.Ф.</t>
  </si>
  <si>
    <t>Бухгалтер                       Ускова М.А.</t>
  </si>
  <si>
    <t>Повар Атауллина Э.Р.</t>
  </si>
  <si>
    <t>какао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</si>
</sst>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textRotation="90"/>
    </xf>
    <xf numFmtId="0" fontId="4" fillId="0" borderId="2" xfId="0" applyFont="1" applyBorder="1"/>
    <xf numFmtId="0" fontId="5" fillId="0" borderId="3" xfId="0" applyFont="1" applyBorder="1" applyAlignment="1">
      <alignment textRotation="90"/>
    </xf>
    <xf numFmtId="0" fontId="4" fillId="0" borderId="3" xfId="0" applyFont="1" applyBorder="1" applyAlignment="1">
      <alignment textRotation="90"/>
    </xf>
    <xf numFmtId="0" fontId="2" fillId="0" borderId="0" xfId="0" applyFont="1" applyBorder="1" applyAlignment="1">
      <alignment textRotation="90"/>
    </xf>
    <xf numFmtId="0" fontId="4" fillId="0" borderId="1" xfId="0" applyFont="1" applyBorder="1"/>
    <xf numFmtId="0" fontId="4" fillId="0" borderId="4" xfId="0" applyFont="1" applyBorder="1"/>
    <xf numFmtId="0" fontId="2" fillId="0" borderId="0" xfId="0" applyFont="1" applyBorder="1"/>
    <xf numFmtId="1" fontId="4" fillId="0" borderId="1" xfId="0" applyNumberFormat="1" applyFont="1" applyBorder="1"/>
    <xf numFmtId="0" fontId="4" fillId="0" borderId="5" xfId="0" applyFont="1" applyBorder="1"/>
    <xf numFmtId="2" fontId="4" fillId="0" borderId="6" xfId="0" applyNumberFormat="1" applyFont="1" applyBorder="1"/>
    <xf numFmtId="0" fontId="0" fillId="0" borderId="1" xfId="0" applyBorder="1"/>
    <xf numFmtId="0" fontId="6" fillId="0" borderId="5" xfId="0" applyFont="1" applyBorder="1"/>
    <xf numFmtId="2" fontId="6" fillId="0" borderId="6" xfId="0" applyNumberFormat="1" applyFont="1" applyBorder="1"/>
    <xf numFmtId="0" fontId="4" fillId="0" borderId="0" xfId="0" applyFont="1"/>
    <xf numFmtId="14" fontId="3" fillId="0" borderId="0" xfId="0" applyNumberFormat="1" applyFont="1"/>
    <xf numFmtId="2" fontId="6" fillId="0" borderId="7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"/>
  <sheetViews>
    <sheetView tabSelected="1" topLeftCell="B1" workbookViewId="0">
      <selection activeCell="N29" sqref="N29"/>
    </sheetView>
  </sheetViews>
  <sheetFormatPr defaultRowHeight="14.4"/>
  <cols>
    <col min="1" max="1" width="6.44140625" customWidth="1"/>
    <col min="2" max="2" width="7" customWidth="1"/>
    <col min="3" max="3" width="9.6640625" customWidth="1"/>
    <col min="4" max="4" width="6.6640625" customWidth="1"/>
    <col min="5" max="5" width="6.44140625" customWidth="1"/>
    <col min="6" max="7" width="7.33203125" customWidth="1"/>
    <col min="8" max="9" width="6.33203125" customWidth="1"/>
    <col min="10" max="10" width="8.5546875" customWidth="1"/>
    <col min="11" max="11" width="7.109375" customWidth="1"/>
    <col min="12" max="12" width="5.109375" customWidth="1"/>
    <col min="13" max="13" width="5.6640625" customWidth="1"/>
    <col min="14" max="14" width="5.44140625" customWidth="1"/>
    <col min="15" max="15" width="5.5546875" customWidth="1"/>
    <col min="16" max="16" width="6" customWidth="1"/>
    <col min="17" max="18" width="5.6640625" customWidth="1"/>
  </cols>
  <sheetData>
    <row r="1" spans="1:19" ht="15" thickBot="1">
      <c r="A1" s="1" t="s">
        <v>0</v>
      </c>
      <c r="B1" s="2"/>
      <c r="C1" s="3" t="s">
        <v>1</v>
      </c>
      <c r="D1" s="3" t="s">
        <v>2</v>
      </c>
      <c r="E1" s="3"/>
      <c r="F1" s="3"/>
      <c r="G1" s="3"/>
      <c r="H1" s="3"/>
      <c r="I1" s="3"/>
      <c r="J1" s="19">
        <v>44596</v>
      </c>
      <c r="K1" s="3"/>
      <c r="L1" s="3"/>
      <c r="M1" s="3">
        <v>22</v>
      </c>
      <c r="N1" s="3" t="s">
        <v>3</v>
      </c>
      <c r="O1" s="3"/>
      <c r="P1" s="3"/>
      <c r="Q1" s="3"/>
      <c r="R1" s="3"/>
      <c r="S1" s="2"/>
    </row>
    <row r="2" spans="1:19" ht="49.2">
      <c r="A2" s="4" t="s">
        <v>4</v>
      </c>
      <c r="B2" s="5" t="s">
        <v>5</v>
      </c>
      <c r="C2" s="6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7" t="s">
        <v>19</v>
      </c>
      <c r="Q2" s="7" t="s">
        <v>20</v>
      </c>
      <c r="R2" s="7" t="s">
        <v>35</v>
      </c>
      <c r="S2" s="8"/>
    </row>
    <row r="3" spans="1:19">
      <c r="A3" s="9">
        <v>100</v>
      </c>
      <c r="B3" s="10" t="s">
        <v>21</v>
      </c>
      <c r="C3" s="9"/>
      <c r="D3" s="9"/>
      <c r="E3" s="9">
        <v>5</v>
      </c>
      <c r="F3" s="9"/>
      <c r="G3" s="9"/>
      <c r="H3" s="9"/>
      <c r="I3" s="9"/>
      <c r="J3" s="9">
        <v>5</v>
      </c>
      <c r="K3" s="9">
        <v>1.5</v>
      </c>
      <c r="L3" s="9"/>
      <c r="M3" s="9">
        <v>99</v>
      </c>
      <c r="N3" s="9"/>
      <c r="O3" s="9">
        <v>13</v>
      </c>
      <c r="P3" s="9"/>
      <c r="Q3" s="9"/>
      <c r="R3" s="9"/>
      <c r="S3" s="11"/>
    </row>
    <row r="4" spans="1:19">
      <c r="A4" s="9">
        <v>150</v>
      </c>
      <c r="B4" s="10" t="s">
        <v>22</v>
      </c>
      <c r="C4" s="9"/>
      <c r="D4" s="9">
        <v>7.1</v>
      </c>
      <c r="E4" s="9"/>
      <c r="F4" s="9"/>
      <c r="G4" s="9"/>
      <c r="H4" s="9"/>
      <c r="I4" s="9">
        <v>50</v>
      </c>
      <c r="J4" s="9"/>
      <c r="K4" s="9">
        <v>3</v>
      </c>
      <c r="L4" s="9"/>
      <c r="M4" s="9"/>
      <c r="N4" s="9"/>
      <c r="O4" s="9"/>
      <c r="P4" s="9"/>
      <c r="Q4" s="9"/>
      <c r="R4" s="9"/>
      <c r="S4" s="11"/>
    </row>
    <row r="5" spans="1:19">
      <c r="A5" s="9">
        <v>100</v>
      </c>
      <c r="B5" s="10" t="s">
        <v>23</v>
      </c>
      <c r="C5" s="9">
        <v>100</v>
      </c>
      <c r="D5" s="9"/>
      <c r="E5" s="9">
        <v>6</v>
      </c>
      <c r="F5" s="9">
        <v>25</v>
      </c>
      <c r="G5" s="9"/>
      <c r="H5" s="9"/>
      <c r="I5" s="9"/>
      <c r="J5" s="9"/>
      <c r="K5" s="9">
        <v>2</v>
      </c>
      <c r="L5" s="9">
        <v>10</v>
      </c>
      <c r="M5" s="9"/>
      <c r="N5" s="9">
        <v>10</v>
      </c>
      <c r="O5" s="9"/>
      <c r="P5" s="9">
        <v>18</v>
      </c>
      <c r="Q5" s="9"/>
      <c r="R5" s="9"/>
      <c r="S5" s="11"/>
    </row>
    <row r="6" spans="1:19">
      <c r="A6" s="9">
        <v>30</v>
      </c>
      <c r="B6" s="10" t="s">
        <v>24</v>
      </c>
      <c r="C6" s="9"/>
      <c r="D6" s="9"/>
      <c r="E6" s="9"/>
      <c r="F6" s="9"/>
      <c r="G6" s="9">
        <v>8</v>
      </c>
      <c r="H6" s="9">
        <v>2.25</v>
      </c>
      <c r="I6" s="9"/>
      <c r="J6" s="9"/>
      <c r="K6" s="9"/>
      <c r="L6" s="9"/>
      <c r="M6" s="9"/>
      <c r="N6" s="9"/>
      <c r="O6" s="9"/>
      <c r="P6" s="9"/>
      <c r="Q6" s="9"/>
      <c r="R6" s="9"/>
      <c r="S6" s="11"/>
    </row>
    <row r="7" spans="1:19">
      <c r="A7" s="9">
        <v>200</v>
      </c>
      <c r="B7" s="10" t="s">
        <v>35</v>
      </c>
      <c r="C7" s="9"/>
      <c r="D7" s="9"/>
      <c r="E7" s="9"/>
      <c r="F7" s="9">
        <v>100</v>
      </c>
      <c r="G7" s="9"/>
      <c r="H7" s="9"/>
      <c r="I7" s="9"/>
      <c r="J7" s="9">
        <v>20</v>
      </c>
      <c r="K7" s="9"/>
      <c r="L7" s="9"/>
      <c r="M7" s="9"/>
      <c r="N7" s="9"/>
      <c r="O7" s="9"/>
      <c r="P7" s="9"/>
      <c r="Q7" s="9"/>
      <c r="R7" s="9">
        <v>4</v>
      </c>
      <c r="S7" s="11"/>
    </row>
    <row r="8" spans="1:19">
      <c r="A8" s="9">
        <v>39</v>
      </c>
      <c r="B8" s="10" t="s">
        <v>25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2">
        <v>38.5</v>
      </c>
      <c r="Q8" s="9"/>
      <c r="R8" s="9"/>
      <c r="S8" s="11"/>
    </row>
    <row r="9" spans="1:19">
      <c r="A9" s="9">
        <v>30</v>
      </c>
      <c r="B9" s="10" t="s">
        <v>20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2">
        <v>30</v>
      </c>
      <c r="R9" s="9"/>
      <c r="S9" s="11"/>
    </row>
    <row r="10" spans="1:19">
      <c r="A10" s="9"/>
      <c r="B10" s="10" t="s">
        <v>26</v>
      </c>
      <c r="C10" s="9">
        <f t="shared" ref="C10:R10" si="0">SUM(C3:C9)</f>
        <v>100</v>
      </c>
      <c r="D10" s="9">
        <f t="shared" si="0"/>
        <v>7.1</v>
      </c>
      <c r="E10" s="9">
        <f t="shared" si="0"/>
        <v>11</v>
      </c>
      <c r="F10" s="9">
        <f t="shared" si="0"/>
        <v>125</v>
      </c>
      <c r="G10" s="9">
        <f t="shared" si="0"/>
        <v>8</v>
      </c>
      <c r="H10" s="9">
        <f t="shared" si="0"/>
        <v>2.25</v>
      </c>
      <c r="I10" s="9">
        <f t="shared" si="0"/>
        <v>50</v>
      </c>
      <c r="J10" s="9">
        <f t="shared" si="0"/>
        <v>25</v>
      </c>
      <c r="K10" s="9">
        <f t="shared" si="0"/>
        <v>6.5</v>
      </c>
      <c r="L10" s="9">
        <f t="shared" si="0"/>
        <v>10</v>
      </c>
      <c r="M10" s="9">
        <f t="shared" si="0"/>
        <v>99</v>
      </c>
      <c r="N10" s="9">
        <f t="shared" si="0"/>
        <v>10</v>
      </c>
      <c r="O10" s="9">
        <f t="shared" si="0"/>
        <v>13</v>
      </c>
      <c r="P10" s="12">
        <f t="shared" si="0"/>
        <v>56.5</v>
      </c>
      <c r="Q10" s="12">
        <f t="shared" si="0"/>
        <v>30</v>
      </c>
      <c r="R10" s="9">
        <f t="shared" si="0"/>
        <v>4</v>
      </c>
      <c r="S10" s="11"/>
    </row>
    <row r="11" spans="1:19">
      <c r="A11" s="9"/>
      <c r="B11" s="10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1"/>
    </row>
    <row r="12" spans="1:19">
      <c r="A12" s="9"/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1"/>
    </row>
    <row r="13" spans="1:19">
      <c r="A13" s="9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1"/>
    </row>
    <row r="14" spans="1:19">
      <c r="A14" s="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1"/>
    </row>
    <row r="15" spans="1:19">
      <c r="A15" s="9"/>
      <c r="B15" s="1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1"/>
    </row>
    <row r="16" spans="1:19">
      <c r="A16" s="9"/>
      <c r="B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1"/>
    </row>
    <row r="17" spans="1:19">
      <c r="A17" s="9"/>
      <c r="B17" s="1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1"/>
    </row>
    <row r="18" spans="1:19">
      <c r="A18" s="9"/>
      <c r="B18" s="10" t="s">
        <v>26</v>
      </c>
      <c r="C18" s="9">
        <f>SUM(C10:C17)</f>
        <v>100</v>
      </c>
      <c r="D18" s="9">
        <f t="shared" ref="D18:R18" si="1">SUM(D10:D17)</f>
        <v>7.1</v>
      </c>
      <c r="E18" s="9">
        <f t="shared" si="1"/>
        <v>11</v>
      </c>
      <c r="F18" s="9">
        <f t="shared" si="1"/>
        <v>125</v>
      </c>
      <c r="G18" s="9">
        <f t="shared" si="1"/>
        <v>8</v>
      </c>
      <c r="H18" s="9">
        <f t="shared" si="1"/>
        <v>2.25</v>
      </c>
      <c r="I18" s="9">
        <f t="shared" si="1"/>
        <v>50</v>
      </c>
      <c r="J18" s="9">
        <f t="shared" si="1"/>
        <v>25</v>
      </c>
      <c r="K18" s="9">
        <f t="shared" si="1"/>
        <v>6.5</v>
      </c>
      <c r="L18" s="9">
        <f t="shared" si="1"/>
        <v>10</v>
      </c>
      <c r="M18" s="9">
        <f t="shared" si="1"/>
        <v>99</v>
      </c>
      <c r="N18" s="9">
        <f t="shared" si="1"/>
        <v>10</v>
      </c>
      <c r="O18" s="9">
        <f t="shared" si="1"/>
        <v>13</v>
      </c>
      <c r="P18" s="12">
        <f t="shared" si="1"/>
        <v>56.5</v>
      </c>
      <c r="Q18" s="12">
        <f t="shared" si="1"/>
        <v>30</v>
      </c>
      <c r="R18" s="9">
        <f t="shared" si="1"/>
        <v>4</v>
      </c>
      <c r="S18" s="11"/>
    </row>
    <row r="19" spans="1:19">
      <c r="A19" s="9"/>
      <c r="B19" s="10" t="s">
        <v>27</v>
      </c>
      <c r="C19" s="9">
        <f>SUM(C10:C17)</f>
        <v>100</v>
      </c>
      <c r="D19" s="9">
        <f t="shared" ref="D19:R19" si="2">SUM(D10:D17)</f>
        <v>7.1</v>
      </c>
      <c r="E19" s="9">
        <f t="shared" si="2"/>
        <v>11</v>
      </c>
      <c r="F19" s="9">
        <f t="shared" si="2"/>
        <v>125</v>
      </c>
      <c r="G19" s="9">
        <f t="shared" si="2"/>
        <v>8</v>
      </c>
      <c r="H19" s="9">
        <f t="shared" si="2"/>
        <v>2.25</v>
      </c>
      <c r="I19" s="9">
        <f t="shared" si="2"/>
        <v>50</v>
      </c>
      <c r="J19" s="9">
        <f t="shared" si="2"/>
        <v>25</v>
      </c>
      <c r="K19" s="9">
        <f t="shared" si="2"/>
        <v>6.5</v>
      </c>
      <c r="L19" s="9">
        <f t="shared" si="2"/>
        <v>10</v>
      </c>
      <c r="M19" s="9">
        <f t="shared" si="2"/>
        <v>99</v>
      </c>
      <c r="N19" s="9">
        <f t="shared" si="2"/>
        <v>10</v>
      </c>
      <c r="O19" s="9">
        <f t="shared" si="2"/>
        <v>13</v>
      </c>
      <c r="P19" s="12">
        <f t="shared" si="2"/>
        <v>56.5</v>
      </c>
      <c r="Q19" s="12">
        <f t="shared" si="2"/>
        <v>30</v>
      </c>
      <c r="R19" s="9">
        <f t="shared" si="2"/>
        <v>4</v>
      </c>
      <c r="S19" s="11"/>
    </row>
    <row r="20" spans="1:19">
      <c r="A20" s="9"/>
      <c r="B20" s="10" t="s">
        <v>28</v>
      </c>
      <c r="C20" s="9">
        <f>C19*$M$1</f>
        <v>2200</v>
      </c>
      <c r="D20" s="9">
        <f t="shared" ref="D20:R20" si="3">D19*$M$1</f>
        <v>156.19999999999999</v>
      </c>
      <c r="E20" s="9">
        <f t="shared" si="3"/>
        <v>242</v>
      </c>
      <c r="F20" s="9">
        <f t="shared" si="3"/>
        <v>2750</v>
      </c>
      <c r="G20" s="9">
        <f t="shared" si="3"/>
        <v>176</v>
      </c>
      <c r="H20" s="9">
        <f t="shared" si="3"/>
        <v>49.5</v>
      </c>
      <c r="I20" s="9">
        <f t="shared" si="3"/>
        <v>1100</v>
      </c>
      <c r="J20" s="9">
        <f t="shared" si="3"/>
        <v>550</v>
      </c>
      <c r="K20" s="9">
        <f t="shared" si="3"/>
        <v>143</v>
      </c>
      <c r="L20" s="9">
        <f t="shared" si="3"/>
        <v>220</v>
      </c>
      <c r="M20" s="12">
        <f t="shared" si="3"/>
        <v>2178</v>
      </c>
      <c r="N20" s="12">
        <f t="shared" si="3"/>
        <v>220</v>
      </c>
      <c r="O20" s="9">
        <f t="shared" si="3"/>
        <v>286</v>
      </c>
      <c r="P20" s="12">
        <f t="shared" si="3"/>
        <v>1243</v>
      </c>
      <c r="Q20" s="12">
        <f t="shared" si="3"/>
        <v>660</v>
      </c>
      <c r="R20" s="9">
        <f t="shared" si="3"/>
        <v>88</v>
      </c>
      <c r="S20" s="11"/>
    </row>
    <row r="21" spans="1:19">
      <c r="A21" s="9"/>
      <c r="B21" s="10" t="s">
        <v>29</v>
      </c>
      <c r="C21" s="9">
        <v>320.60000000000002</v>
      </c>
      <c r="D21" s="9">
        <v>480.4</v>
      </c>
      <c r="E21" s="9">
        <v>103.8</v>
      </c>
      <c r="F21" s="9">
        <v>49.9</v>
      </c>
      <c r="G21" s="9">
        <v>194.3</v>
      </c>
      <c r="H21" s="9">
        <v>28.2</v>
      </c>
      <c r="I21" s="9">
        <v>46.9</v>
      </c>
      <c r="J21" s="9">
        <v>54.5</v>
      </c>
      <c r="K21" s="9">
        <v>11.8</v>
      </c>
      <c r="L21" s="9">
        <v>58.3</v>
      </c>
      <c r="M21" s="9">
        <v>49</v>
      </c>
      <c r="N21" s="9">
        <v>25.5</v>
      </c>
      <c r="O21" s="9">
        <v>37.799999999999997</v>
      </c>
      <c r="P21" s="9">
        <v>27</v>
      </c>
      <c r="Q21" s="9">
        <v>28</v>
      </c>
      <c r="R21" s="9">
        <v>49.5</v>
      </c>
      <c r="S21" s="11"/>
    </row>
    <row r="22" spans="1:19" ht="15" thickBot="1">
      <c r="A22" s="9"/>
      <c r="B22" s="13" t="s">
        <v>30</v>
      </c>
      <c r="C22" s="14">
        <f>C21*C20/1000</f>
        <v>705.32</v>
      </c>
      <c r="D22" s="14">
        <f t="shared" ref="D22:R22" si="4">D21*D20/1000</f>
        <v>75.038479999999993</v>
      </c>
      <c r="E22" s="14">
        <f t="shared" si="4"/>
        <v>25.119599999999998</v>
      </c>
      <c r="F22" s="14">
        <f t="shared" si="4"/>
        <v>137.22499999999999</v>
      </c>
      <c r="G22" s="14">
        <f t="shared" si="4"/>
        <v>34.196800000000003</v>
      </c>
      <c r="H22" s="14">
        <f t="shared" si="4"/>
        <v>1.3958999999999999</v>
      </c>
      <c r="I22" s="14">
        <f t="shared" si="4"/>
        <v>51.59</v>
      </c>
      <c r="J22" s="14">
        <f t="shared" si="4"/>
        <v>29.975000000000001</v>
      </c>
      <c r="K22" s="14">
        <f t="shared" si="4"/>
        <v>1.6874</v>
      </c>
      <c r="L22" s="14">
        <f t="shared" si="4"/>
        <v>12.826000000000001</v>
      </c>
      <c r="M22" s="14">
        <f t="shared" si="4"/>
        <v>106.72199999999999</v>
      </c>
      <c r="N22" s="14">
        <f t="shared" si="4"/>
        <v>5.61</v>
      </c>
      <c r="O22" s="14">
        <f t="shared" si="4"/>
        <v>10.810799999999999</v>
      </c>
      <c r="P22" s="14">
        <f t="shared" si="4"/>
        <v>33.561</v>
      </c>
      <c r="Q22" s="14">
        <f t="shared" si="4"/>
        <v>18.48</v>
      </c>
      <c r="R22" s="14">
        <f t="shared" si="4"/>
        <v>4.3559999999999999</v>
      </c>
      <c r="S22" s="11"/>
    </row>
    <row r="23" spans="1:19" ht="16.2" thickBot="1">
      <c r="A23" s="15"/>
      <c r="B23" s="16" t="s">
        <v>26</v>
      </c>
      <c r="C23" s="17">
        <f>SUM(C22:R22)</f>
        <v>1253.9139799999998</v>
      </c>
      <c r="D23" s="20">
        <f>C23/M1</f>
        <v>56.996089999999988</v>
      </c>
      <c r="E23" s="2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>
      <c r="B24" s="18"/>
      <c r="C24" s="18" t="s">
        <v>31</v>
      </c>
      <c r="D24" s="18" t="s">
        <v>32</v>
      </c>
      <c r="E24" s="18"/>
      <c r="F24" s="18"/>
      <c r="G24" s="18"/>
      <c r="H24" s="18" t="s">
        <v>33</v>
      </c>
      <c r="I24" s="18"/>
      <c r="J24" s="18"/>
      <c r="K24" s="18"/>
      <c r="L24" s="18"/>
      <c r="M24" s="18"/>
      <c r="N24" s="18" t="s">
        <v>34</v>
      </c>
      <c r="O24" s="2"/>
      <c r="P24" s="18"/>
      <c r="Q24" s="2"/>
      <c r="R24" s="2"/>
      <c r="S24" s="2"/>
    </row>
  </sheetData>
  <mergeCells count="1">
    <mergeCell ref="D23:E2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2022-04-20T06:38:59Z</dcterms:modified>
</cp:coreProperties>
</file>