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1" i="1" l="1"/>
  <c r="R20" i="1" s="1"/>
  <c r="R21" i="1" s="1"/>
  <c r="R23" i="1" s="1"/>
  <c r="Q11" i="1"/>
  <c r="Q20" i="1" s="1"/>
  <c r="Q21" i="1" s="1"/>
  <c r="Q23" i="1" s="1"/>
  <c r="P11" i="1"/>
  <c r="P20" i="1" s="1"/>
  <c r="P21" i="1" s="1"/>
  <c r="P23" i="1" s="1"/>
  <c r="O11" i="1"/>
  <c r="O20" i="1" s="1"/>
  <c r="O21" i="1" s="1"/>
  <c r="O23" i="1" s="1"/>
  <c r="N11" i="1"/>
  <c r="N20" i="1" s="1"/>
  <c r="N21" i="1" s="1"/>
  <c r="N23" i="1" s="1"/>
  <c r="M11" i="1"/>
  <c r="M20" i="1" s="1"/>
  <c r="M21" i="1" s="1"/>
  <c r="M23" i="1" s="1"/>
  <c r="L11" i="1"/>
  <c r="L20" i="1" s="1"/>
  <c r="L21" i="1" s="1"/>
  <c r="L23" i="1" s="1"/>
  <c r="K11" i="1"/>
  <c r="K20" i="1" s="1"/>
  <c r="K21" i="1" s="1"/>
  <c r="K23" i="1" s="1"/>
  <c r="I11" i="1"/>
  <c r="I20" i="1" s="1"/>
  <c r="I21" i="1" s="1"/>
  <c r="I23" i="1" s="1"/>
  <c r="H11" i="1"/>
  <c r="H20" i="1" s="1"/>
  <c r="H21" i="1" s="1"/>
  <c r="H23" i="1" s="1"/>
  <c r="G11" i="1"/>
  <c r="G20" i="1" s="1"/>
  <c r="G21" i="1" s="1"/>
  <c r="G23" i="1" s="1"/>
  <c r="F11" i="1"/>
  <c r="F20" i="1" s="1"/>
  <c r="F21" i="1" s="1"/>
  <c r="F23" i="1" s="1"/>
  <c r="E11" i="1"/>
  <c r="E20" i="1" s="1"/>
  <c r="E21" i="1" s="1"/>
  <c r="E23" i="1" s="1"/>
  <c r="D11" i="1"/>
  <c r="D20" i="1" s="1"/>
  <c r="D21" i="1" s="1"/>
  <c r="D23" i="1" s="1"/>
  <c r="C11" i="1"/>
  <c r="C20" i="1" s="1"/>
  <c r="C21" i="1" s="1"/>
  <c r="C23" i="1" s="1"/>
  <c r="D19" i="1" l="1"/>
  <c r="F19" i="1"/>
  <c r="H19" i="1"/>
  <c r="L19" i="1"/>
  <c r="N19" i="1"/>
  <c r="P19" i="1"/>
  <c r="R19" i="1"/>
  <c r="C19" i="1"/>
  <c r="E19" i="1"/>
  <c r="G19" i="1"/>
  <c r="I19" i="1"/>
  <c r="K19" i="1"/>
  <c r="M19" i="1"/>
  <c r="O19" i="1"/>
  <c r="Q19" i="1"/>
</calcChain>
</file>

<file path=xl/sharedStrings.xml><?xml version="1.0" encoding="utf-8"?>
<sst xmlns="http://schemas.openxmlformats.org/spreadsheetml/2006/main" count="48" uniqueCount="41">
  <si>
    <t>НАЧ.КЛАССЫ</t>
  </si>
  <si>
    <t>МОУ</t>
  </si>
  <si>
    <t>Петряксинская СШ</t>
  </si>
  <si>
    <t>ЧЕЛ.</t>
  </si>
  <si>
    <t>Выход</t>
  </si>
  <si>
    <t>ЗАВТРАК</t>
  </si>
  <si>
    <t>куры</t>
  </si>
  <si>
    <t>МАСЛО СЛ.</t>
  </si>
  <si>
    <t>МАСЛО РАСТ.</t>
  </si>
  <si>
    <t>МОЛОКО</t>
  </si>
  <si>
    <t>МУКА</t>
  </si>
  <si>
    <t>САХАР</t>
  </si>
  <si>
    <t>соль</t>
  </si>
  <si>
    <t>КАПУСТА</t>
  </si>
  <si>
    <t>ЛУК</t>
  </si>
  <si>
    <t>морковь</t>
  </si>
  <si>
    <t>томатная паста</t>
  </si>
  <si>
    <t>сол.огурцы</t>
  </si>
  <si>
    <t>хлеб пш.</t>
  </si>
  <si>
    <t>хлеб рж.</t>
  </si>
  <si>
    <t>ЧАЙ</t>
  </si>
  <si>
    <t>огурец сол.</t>
  </si>
  <si>
    <t>куриные биточки</t>
  </si>
  <si>
    <t>капуста туш.</t>
  </si>
  <si>
    <t>чай с сах.</t>
  </si>
  <si>
    <t>ХЛЕБ ПШ.</t>
  </si>
  <si>
    <t>итого</t>
  </si>
  <si>
    <t>На 1чел.</t>
  </si>
  <si>
    <t>Всего</t>
  </si>
  <si>
    <t>цена ( руб)</t>
  </si>
  <si>
    <t>Сумма (руб)</t>
  </si>
  <si>
    <t xml:space="preserve">Директор                             Билялова К.А.           </t>
  </si>
  <si>
    <t>Севбянова С.Ф.</t>
  </si>
  <si>
    <t>Бухгалтер                       Ускова М.А.</t>
  </si>
  <si>
    <t>яблоки</t>
  </si>
  <si>
    <t>Повар Атауллина Э.Р.</t>
  </si>
  <si>
    <t>157.92</t>
  </si>
  <si>
    <t>6474.72</t>
  </si>
  <si>
    <t>317.25</t>
  </si>
  <si>
    <t>1848.82</t>
  </si>
  <si>
    <t>45.09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</si>
</sst>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textRotation="90"/>
    </xf>
    <xf numFmtId="0" fontId="4" fillId="0" borderId="2" xfId="0" applyFont="1" applyBorder="1"/>
    <xf numFmtId="0" fontId="5" fillId="0" borderId="3" xfId="0" applyFont="1" applyBorder="1" applyAlignment="1">
      <alignment textRotation="90"/>
    </xf>
    <xf numFmtId="0" fontId="4" fillId="0" borderId="3" xfId="0" applyFont="1" applyBorder="1" applyAlignment="1">
      <alignment textRotation="90"/>
    </xf>
    <xf numFmtId="0" fontId="4" fillId="0" borderId="1" xfId="0" applyFont="1" applyBorder="1"/>
    <xf numFmtId="0" fontId="4" fillId="0" borderId="4" xfId="0" applyFont="1" applyBorder="1"/>
    <xf numFmtId="1" fontId="4" fillId="0" borderId="1" xfId="0" applyNumberFormat="1" applyFont="1" applyBorder="1"/>
    <xf numFmtId="0" fontId="4" fillId="0" borderId="5" xfId="0" applyFont="1" applyBorder="1"/>
    <xf numFmtId="2" fontId="4" fillId="0" borderId="6" xfId="0" applyNumberFormat="1" applyFont="1" applyBorder="1"/>
    <xf numFmtId="0" fontId="0" fillId="0" borderId="1" xfId="0" applyBorder="1"/>
    <xf numFmtId="0" fontId="6" fillId="0" borderId="5" xfId="0" applyFont="1" applyBorder="1"/>
    <xf numFmtId="2" fontId="6" fillId="0" borderId="6" xfId="0" applyNumberFormat="1" applyFont="1" applyBorder="1"/>
    <xf numFmtId="0" fontId="4" fillId="0" borderId="0" xfId="0" applyFont="1"/>
    <xf numFmtId="14" fontId="3" fillId="0" borderId="0" xfId="0" applyNumberFormat="1" applyFont="1"/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M25" sqref="M25"/>
    </sheetView>
  </sheetViews>
  <sheetFormatPr defaultRowHeight="15" x14ac:dyDescent="0.25"/>
  <cols>
    <col min="1" max="1" width="7.28515625" customWidth="1"/>
    <col min="2" max="2" width="7.7109375" customWidth="1"/>
    <col min="3" max="3" width="8.28515625" customWidth="1"/>
    <col min="4" max="4" width="8.5703125" customWidth="1"/>
    <col min="5" max="5" width="8.42578125" customWidth="1"/>
    <col min="6" max="6" width="6.5703125" customWidth="1"/>
    <col min="7" max="7" width="8.140625" customWidth="1"/>
    <col min="8" max="8" width="9.5703125" customWidth="1"/>
    <col min="9" max="9" width="7.140625" customWidth="1"/>
    <col min="11" max="11" width="6.140625" customWidth="1"/>
    <col min="12" max="12" width="6.42578125" customWidth="1"/>
    <col min="13" max="13" width="6.140625" customWidth="1"/>
    <col min="14" max="16" width="6.28515625" customWidth="1"/>
    <col min="17" max="17" width="5.42578125" customWidth="1"/>
    <col min="18" max="18" width="5.7109375" customWidth="1"/>
  </cols>
  <sheetData>
    <row r="1" spans="1:18" ht="15.75" thickBot="1" x14ac:dyDescent="0.3">
      <c r="A1" s="1" t="s">
        <v>0</v>
      </c>
      <c r="B1" s="2"/>
      <c r="C1" s="3" t="s">
        <v>1</v>
      </c>
      <c r="D1" s="3" t="s">
        <v>2</v>
      </c>
      <c r="E1" s="3"/>
      <c r="F1" s="3"/>
      <c r="G1" s="3"/>
      <c r="H1" s="17">
        <v>44614</v>
      </c>
      <c r="I1" s="3"/>
      <c r="J1" s="3">
        <v>41</v>
      </c>
      <c r="K1" s="3" t="s">
        <v>3</v>
      </c>
      <c r="L1" s="3"/>
      <c r="M1" s="3"/>
      <c r="N1" s="3"/>
      <c r="O1" s="3"/>
      <c r="P1" s="3"/>
      <c r="Q1" s="3"/>
      <c r="R1" s="3"/>
    </row>
    <row r="2" spans="1:18" ht="60" x14ac:dyDescent="0.25">
      <c r="A2" s="4" t="s">
        <v>4</v>
      </c>
      <c r="B2" s="5" t="s">
        <v>5</v>
      </c>
      <c r="C2" s="6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7" t="s">
        <v>16</v>
      </c>
      <c r="N2" s="7" t="s">
        <v>17</v>
      </c>
      <c r="O2" s="7" t="s">
        <v>18</v>
      </c>
      <c r="P2" s="7" t="s">
        <v>19</v>
      </c>
      <c r="Q2" s="7" t="s">
        <v>20</v>
      </c>
      <c r="R2" s="7" t="s">
        <v>34</v>
      </c>
    </row>
    <row r="3" spans="1:18" x14ac:dyDescent="0.25">
      <c r="A3" s="8">
        <v>60</v>
      </c>
      <c r="B3" s="9" t="s">
        <v>21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>
        <v>60</v>
      </c>
      <c r="O3" s="8"/>
      <c r="P3" s="8"/>
      <c r="Q3" s="8"/>
      <c r="R3" s="8"/>
    </row>
    <row r="4" spans="1:18" x14ac:dyDescent="0.25">
      <c r="A4" s="8">
        <v>100</v>
      </c>
      <c r="B4" s="9" t="s">
        <v>22</v>
      </c>
      <c r="C4" s="8">
        <v>69.7</v>
      </c>
      <c r="D4" s="8"/>
      <c r="E4" s="8">
        <v>2</v>
      </c>
      <c r="F4" s="8">
        <v>24</v>
      </c>
      <c r="G4" s="8">
        <v>5</v>
      </c>
      <c r="H4" s="8"/>
      <c r="I4" s="8">
        <v>0.3</v>
      </c>
      <c r="J4" s="8"/>
      <c r="K4" s="8"/>
      <c r="L4" s="8"/>
      <c r="M4" s="8"/>
      <c r="N4" s="8"/>
      <c r="O4" s="8">
        <v>20</v>
      </c>
      <c r="P4" s="8"/>
      <c r="Q4" s="8"/>
      <c r="R4" s="8"/>
    </row>
    <row r="5" spans="1:18" x14ac:dyDescent="0.25">
      <c r="A5" s="8">
        <v>150</v>
      </c>
      <c r="B5" s="9" t="s">
        <v>23</v>
      </c>
      <c r="C5" s="8"/>
      <c r="D5" s="8">
        <v>5.25</v>
      </c>
      <c r="E5" s="8"/>
      <c r="F5" s="8"/>
      <c r="G5" s="8">
        <v>1.8</v>
      </c>
      <c r="H5" s="8">
        <v>4.5</v>
      </c>
      <c r="I5" s="8">
        <v>1</v>
      </c>
      <c r="J5" s="8" t="s">
        <v>36</v>
      </c>
      <c r="K5" s="8">
        <v>7.2</v>
      </c>
      <c r="L5" s="8">
        <v>3.75</v>
      </c>
      <c r="M5" s="8">
        <v>9</v>
      </c>
      <c r="N5" s="8"/>
      <c r="O5" s="8"/>
      <c r="P5" s="8"/>
      <c r="Q5" s="8"/>
      <c r="R5" s="8"/>
    </row>
    <row r="6" spans="1:18" x14ac:dyDescent="0.25">
      <c r="A6" s="8">
        <v>100</v>
      </c>
      <c r="B6" s="9" t="s">
        <v>34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>
        <v>100</v>
      </c>
    </row>
    <row r="7" spans="1:18" x14ac:dyDescent="0.25">
      <c r="A7" s="8">
        <v>200</v>
      </c>
      <c r="B7" s="9" t="s">
        <v>24</v>
      </c>
      <c r="C7" s="8"/>
      <c r="D7" s="8"/>
      <c r="E7" s="8"/>
      <c r="F7" s="8"/>
      <c r="G7" s="8"/>
      <c r="H7" s="8">
        <v>15</v>
      </c>
      <c r="I7" s="8"/>
      <c r="J7" s="8"/>
      <c r="K7" s="8"/>
      <c r="L7" s="8"/>
      <c r="M7" s="8"/>
      <c r="N7" s="8"/>
      <c r="O7" s="8"/>
      <c r="P7" s="8"/>
      <c r="Q7" s="8">
        <v>1</v>
      </c>
      <c r="R7" s="8"/>
    </row>
    <row r="8" spans="1:18" x14ac:dyDescent="0.25">
      <c r="A8" s="8">
        <v>22</v>
      </c>
      <c r="B8" s="9" t="s">
        <v>19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>
        <v>22.42</v>
      </c>
      <c r="Q8" s="8"/>
      <c r="R8" s="8"/>
    </row>
    <row r="9" spans="1:18" x14ac:dyDescent="0.25">
      <c r="A9" s="8">
        <v>40</v>
      </c>
      <c r="B9" s="9" t="s">
        <v>25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v>40</v>
      </c>
      <c r="P9" s="8"/>
      <c r="Q9" s="8"/>
      <c r="R9" s="8"/>
    </row>
    <row r="10" spans="1:18" x14ac:dyDescent="0.25">
      <c r="A10" s="8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8"/>
      <c r="B11" s="9" t="s">
        <v>26</v>
      </c>
      <c r="C11" s="8">
        <f>SUM(C3:C10)</f>
        <v>69.7</v>
      </c>
      <c r="D11" s="8">
        <f t="shared" ref="D11:R11" si="0">SUM(D3:D10)</f>
        <v>5.25</v>
      </c>
      <c r="E11" s="8">
        <f t="shared" si="0"/>
        <v>2</v>
      </c>
      <c r="F11" s="8">
        <f t="shared" si="0"/>
        <v>24</v>
      </c>
      <c r="G11" s="8">
        <f t="shared" si="0"/>
        <v>6.8</v>
      </c>
      <c r="H11" s="8">
        <f t="shared" si="0"/>
        <v>19.5</v>
      </c>
      <c r="I11" s="8">
        <f t="shared" si="0"/>
        <v>1.3</v>
      </c>
      <c r="J11" s="8" t="s">
        <v>36</v>
      </c>
      <c r="K11" s="8">
        <f t="shared" si="0"/>
        <v>7.2</v>
      </c>
      <c r="L11" s="8">
        <f t="shared" si="0"/>
        <v>3.75</v>
      </c>
      <c r="M11" s="8">
        <f t="shared" si="0"/>
        <v>9</v>
      </c>
      <c r="N11" s="8">
        <f t="shared" si="0"/>
        <v>60</v>
      </c>
      <c r="O11" s="8">
        <f t="shared" si="0"/>
        <v>60</v>
      </c>
      <c r="P11" s="8">
        <f t="shared" si="0"/>
        <v>22.42</v>
      </c>
      <c r="Q11" s="8">
        <f t="shared" si="0"/>
        <v>1</v>
      </c>
      <c r="R11" s="10">
        <f t="shared" si="0"/>
        <v>100</v>
      </c>
    </row>
    <row r="12" spans="1:18" x14ac:dyDescent="0.25">
      <c r="A12" s="8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25">
      <c r="A13" s="8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x14ac:dyDescent="0.25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25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8"/>
      <c r="B19" s="9" t="s">
        <v>26</v>
      </c>
      <c r="C19" s="8">
        <f>SUM(C11:C18)</f>
        <v>69.7</v>
      </c>
      <c r="D19" s="8">
        <f t="shared" ref="D19:R19" si="1">SUM(D11:D18)</f>
        <v>5.25</v>
      </c>
      <c r="E19" s="8">
        <f t="shared" si="1"/>
        <v>2</v>
      </c>
      <c r="F19" s="8">
        <f t="shared" si="1"/>
        <v>24</v>
      </c>
      <c r="G19" s="8">
        <f t="shared" si="1"/>
        <v>6.8</v>
      </c>
      <c r="H19" s="8">
        <f t="shared" si="1"/>
        <v>19.5</v>
      </c>
      <c r="I19" s="8">
        <f t="shared" si="1"/>
        <v>1.3</v>
      </c>
      <c r="J19" s="8" t="s">
        <v>36</v>
      </c>
      <c r="K19" s="8">
        <f t="shared" si="1"/>
        <v>7.2</v>
      </c>
      <c r="L19" s="8">
        <f t="shared" si="1"/>
        <v>3.75</v>
      </c>
      <c r="M19" s="8">
        <f t="shared" si="1"/>
        <v>9</v>
      </c>
      <c r="N19" s="8">
        <f t="shared" si="1"/>
        <v>60</v>
      </c>
      <c r="O19" s="8">
        <f t="shared" si="1"/>
        <v>60</v>
      </c>
      <c r="P19" s="10">
        <f t="shared" si="1"/>
        <v>22.42</v>
      </c>
      <c r="Q19" s="8">
        <f t="shared" si="1"/>
        <v>1</v>
      </c>
      <c r="R19" s="10">
        <f t="shared" si="1"/>
        <v>100</v>
      </c>
    </row>
    <row r="20" spans="1:18" x14ac:dyDescent="0.25">
      <c r="A20" s="8"/>
      <c r="B20" s="9" t="s">
        <v>27</v>
      </c>
      <c r="C20" s="8">
        <f>SUM(C11:C18)</f>
        <v>69.7</v>
      </c>
      <c r="D20" s="8">
        <f t="shared" ref="D20:R20" si="2">SUM(D11:D18)</f>
        <v>5.25</v>
      </c>
      <c r="E20" s="8">
        <f t="shared" si="2"/>
        <v>2</v>
      </c>
      <c r="F20" s="8">
        <f t="shared" si="2"/>
        <v>24</v>
      </c>
      <c r="G20" s="8">
        <f t="shared" si="2"/>
        <v>6.8</v>
      </c>
      <c r="H20" s="8">
        <f t="shared" si="2"/>
        <v>19.5</v>
      </c>
      <c r="I20" s="8">
        <f t="shared" si="2"/>
        <v>1.3</v>
      </c>
      <c r="J20" s="8" t="s">
        <v>36</v>
      </c>
      <c r="K20" s="8">
        <f t="shared" si="2"/>
        <v>7.2</v>
      </c>
      <c r="L20" s="8">
        <f t="shared" si="2"/>
        <v>3.75</v>
      </c>
      <c r="M20" s="8">
        <f t="shared" si="2"/>
        <v>9</v>
      </c>
      <c r="N20" s="8">
        <f t="shared" si="2"/>
        <v>60</v>
      </c>
      <c r="O20" s="8">
        <f t="shared" si="2"/>
        <v>60</v>
      </c>
      <c r="P20" s="10">
        <f t="shared" si="2"/>
        <v>22.42</v>
      </c>
      <c r="Q20" s="8">
        <f t="shared" si="2"/>
        <v>1</v>
      </c>
      <c r="R20" s="10">
        <f t="shared" si="2"/>
        <v>100</v>
      </c>
    </row>
    <row r="21" spans="1:18" x14ac:dyDescent="0.25">
      <c r="A21" s="8"/>
      <c r="B21" s="9" t="s">
        <v>28</v>
      </c>
      <c r="C21" s="8">
        <f>C20*J1</f>
        <v>2857.7000000000003</v>
      </c>
      <c r="D21" s="8">
        <f t="shared" ref="D21:R21" si="3">D20*$J$1</f>
        <v>215.25</v>
      </c>
      <c r="E21" s="8">
        <f t="shared" si="3"/>
        <v>82</v>
      </c>
      <c r="F21" s="8">
        <f t="shared" si="3"/>
        <v>984</v>
      </c>
      <c r="G21" s="8">
        <f t="shared" si="3"/>
        <v>278.8</v>
      </c>
      <c r="H21" s="8">
        <f t="shared" si="3"/>
        <v>799.5</v>
      </c>
      <c r="I21" s="8">
        <f t="shared" si="3"/>
        <v>53.300000000000004</v>
      </c>
      <c r="J21" s="10" t="s">
        <v>37</v>
      </c>
      <c r="K21" s="10">
        <f t="shared" si="3"/>
        <v>295.2</v>
      </c>
      <c r="L21" s="10">
        <f t="shared" si="3"/>
        <v>153.75</v>
      </c>
      <c r="M21" s="8">
        <f t="shared" si="3"/>
        <v>369</v>
      </c>
      <c r="N21" s="8">
        <f t="shared" si="3"/>
        <v>2460</v>
      </c>
      <c r="O21" s="8">
        <f t="shared" si="3"/>
        <v>2460</v>
      </c>
      <c r="P21" s="10">
        <f t="shared" si="3"/>
        <v>919.22</v>
      </c>
      <c r="Q21" s="8">
        <f t="shared" si="3"/>
        <v>41</v>
      </c>
      <c r="R21" s="8">
        <f t="shared" si="3"/>
        <v>4100</v>
      </c>
    </row>
    <row r="22" spans="1:18" x14ac:dyDescent="0.25">
      <c r="A22" s="8"/>
      <c r="B22" s="9" t="s">
        <v>29</v>
      </c>
      <c r="C22" s="8">
        <v>158.6</v>
      </c>
      <c r="D22" s="8">
        <v>480.4</v>
      </c>
      <c r="E22" s="8">
        <v>108.9</v>
      </c>
      <c r="F22" s="8">
        <v>49.9</v>
      </c>
      <c r="G22" s="8">
        <v>29.6</v>
      </c>
      <c r="H22" s="8">
        <v>50.8</v>
      </c>
      <c r="I22" s="8">
        <v>11.8</v>
      </c>
      <c r="J22" s="8">
        <v>49</v>
      </c>
      <c r="K22" s="8">
        <v>25.5</v>
      </c>
      <c r="L22" s="8">
        <v>33.5</v>
      </c>
      <c r="M22" s="8">
        <v>111.7</v>
      </c>
      <c r="N22" s="8">
        <v>174.8</v>
      </c>
      <c r="O22" s="8">
        <v>27</v>
      </c>
      <c r="P22" s="8">
        <v>28</v>
      </c>
      <c r="Q22" s="8">
        <v>425.9</v>
      </c>
      <c r="R22" s="8">
        <v>66.8</v>
      </c>
    </row>
    <row r="23" spans="1:18" ht="15.75" thickBot="1" x14ac:dyDescent="0.3">
      <c r="A23" s="8"/>
      <c r="B23" s="11" t="s">
        <v>30</v>
      </c>
      <c r="C23" s="12">
        <f>C22*C21/1000</f>
        <v>453.23122000000001</v>
      </c>
      <c r="D23" s="12">
        <f t="shared" ref="D23:R23" si="4">D22*D21/1000</f>
        <v>103.4061</v>
      </c>
      <c r="E23" s="12">
        <f t="shared" si="4"/>
        <v>8.929800000000002</v>
      </c>
      <c r="F23" s="12">
        <f t="shared" si="4"/>
        <v>49.101599999999998</v>
      </c>
      <c r="G23" s="12">
        <f t="shared" si="4"/>
        <v>8.252480000000002</v>
      </c>
      <c r="H23" s="12">
        <f t="shared" si="4"/>
        <v>40.614599999999996</v>
      </c>
      <c r="I23" s="12">
        <f t="shared" si="4"/>
        <v>0.62894000000000005</v>
      </c>
      <c r="J23" s="12" t="s">
        <v>38</v>
      </c>
      <c r="K23" s="12">
        <f t="shared" si="4"/>
        <v>7.5275999999999996</v>
      </c>
      <c r="L23" s="12">
        <f t="shared" si="4"/>
        <v>5.1506249999999998</v>
      </c>
      <c r="M23" s="12">
        <f t="shared" si="4"/>
        <v>41.217300000000002</v>
      </c>
      <c r="N23" s="12">
        <f t="shared" si="4"/>
        <v>430.00799999999998</v>
      </c>
      <c r="O23" s="12">
        <f t="shared" si="4"/>
        <v>66.42</v>
      </c>
      <c r="P23" s="12">
        <f t="shared" si="4"/>
        <v>25.738160000000001</v>
      </c>
      <c r="Q23" s="12">
        <f t="shared" si="4"/>
        <v>17.461899999999996</v>
      </c>
      <c r="R23" s="12">
        <f t="shared" si="4"/>
        <v>273.88</v>
      </c>
    </row>
    <row r="24" spans="1:18" ht="16.5" thickBot="1" x14ac:dyDescent="0.3">
      <c r="A24" s="13"/>
      <c r="B24" s="14" t="s">
        <v>26</v>
      </c>
      <c r="C24" s="15" t="s">
        <v>39</v>
      </c>
      <c r="D24" s="18" t="s">
        <v>40</v>
      </c>
      <c r="E24" s="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B25" s="16"/>
      <c r="C25" s="16" t="s">
        <v>31</v>
      </c>
      <c r="D25" s="16" t="s">
        <v>32</v>
      </c>
      <c r="E25" s="16"/>
      <c r="F25" s="16"/>
      <c r="G25" s="16" t="s">
        <v>33</v>
      </c>
      <c r="H25" s="16"/>
      <c r="I25" s="16"/>
      <c r="J25" t="s">
        <v>35</v>
      </c>
      <c r="K25" s="16"/>
      <c r="L25" s="16"/>
      <c r="M25" s="2"/>
      <c r="N25" s="2"/>
      <c r="O25" s="2"/>
      <c r="P25" s="2"/>
      <c r="Q25" s="2"/>
      <c r="R25" s="2"/>
    </row>
    <row r="26" spans="1:18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"/>
      <c r="N26" s="2"/>
      <c r="O26" s="2"/>
      <c r="P26" s="2"/>
      <c r="Q26" s="2"/>
      <c r="R26" s="2"/>
    </row>
  </sheetData>
  <mergeCells count="1">
    <mergeCell ref="D24:E2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2022-04-18T10:05:24Z</dcterms:modified>
</cp:coreProperties>
</file>