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 tabRatio="869"/>
  </bookViews>
  <sheets>
    <sheet name="19 день" sheetId="31" r:id="rId1"/>
  </sheets>
  <calcPr calcId="162913" calcMode="manual"/>
</workbook>
</file>

<file path=xl/calcChain.xml><?xml version="1.0" encoding="utf-8"?>
<calcChain xmlns="http://schemas.openxmlformats.org/spreadsheetml/2006/main">
  <c r="F23" i="31" l="1"/>
  <c r="K23" i="31" l="1"/>
  <c r="J23" i="31"/>
  <c r="I23" i="31"/>
  <c r="H23" i="31"/>
  <c r="H24" i="31" s="1"/>
  <c r="I13" i="31"/>
  <c r="K13" i="31"/>
  <c r="J13" i="31"/>
  <c r="K12" i="31"/>
  <c r="J12" i="31"/>
  <c r="I12" i="31"/>
  <c r="H12" i="31"/>
  <c r="H13" i="31"/>
  <c r="H15" i="31" s="1"/>
  <c r="H14" i="31"/>
  <c r="F13" i="31"/>
  <c r="F12" i="31"/>
</calcChain>
</file>

<file path=xl/sharedStrings.xml><?xml version="1.0" encoding="utf-8"?>
<sst xmlns="http://schemas.openxmlformats.org/spreadsheetml/2006/main" count="59" uniqueCount="44">
  <si>
    <t xml:space="preserve"> Прием пищи</t>
  </si>
  <si>
    <t xml:space="preserve"> Школа</t>
  </si>
  <si>
    <t>Завтрак</t>
  </si>
  <si>
    <t>Обед</t>
  </si>
  <si>
    <t xml:space="preserve"> закуска</t>
  </si>
  <si>
    <t>1 блюдо</t>
  </si>
  <si>
    <t>2 блюдо</t>
  </si>
  <si>
    <t>хлеб пшеничный</t>
  </si>
  <si>
    <t>хлеб ржаной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</si>
  <si>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</si>
  <si>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</si>
  <si>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</si>
  <si>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</si>
  <si>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</si>
  <si>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</si>
  <si>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Выход, г</t>
  </si>
  <si>
    <t>Белки</t>
  </si>
  <si>
    <t>Жиры</t>
  </si>
  <si>
    <t>Углеводы</t>
  </si>
  <si>
    <t>ценность, ккал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</si>
  <si>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</si>
  <si>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</si>
  <si>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</si>
  <si>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</si>
  <si>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</si>
  <si>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ржаной</t>
  </si>
  <si>
    <t xml:space="preserve"> гарнир</t>
  </si>
  <si>
    <t>Хлеб пшеничный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</si>
  <si>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</si>
  <si>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</si>
  <si>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</si>
  <si>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</si>
  <si>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</si>
  <si>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 xml:space="preserve"> Компот из  сухофруктов</t>
  </si>
  <si>
    <t xml:space="preserve">Суп картофельный с мясом </t>
  </si>
  <si>
    <t>Горошек консервированный</t>
  </si>
  <si>
    <t>День</t>
  </si>
  <si>
    <t>Отд/корп</t>
  </si>
  <si>
    <t>Биточек из рыбы "Водолей"</t>
  </si>
  <si>
    <t>19.05..2022</t>
  </si>
  <si>
    <t>Кукуруза консервированная</t>
  </si>
  <si>
    <t>Рагу овощное (Пятерочка)</t>
  </si>
  <si>
    <t>Компот из черноплодной рябины</t>
  </si>
  <si>
    <t xml:space="preserve"> Мясо тушеное в сметане (свинина)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</si>
</sst>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name val="Calibri"/>
      <family val="2"/>
      <charset val="204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57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15" xfId="0" applyFont="1" applyBorder="1"/>
    <xf numFmtId="0" fontId="5" fillId="0" borderId="23" xfId="0" applyFont="1" applyBorder="1"/>
    <xf numFmtId="0" fontId="6" fillId="0" borderId="23" xfId="0" applyFont="1" applyBorder="1" applyAlignment="1">
      <alignment horizontal="center"/>
    </xf>
    <xf numFmtId="0" fontId="4" fillId="0" borderId="15" xfId="0" applyFont="1" applyBorder="1"/>
    <xf numFmtId="0" fontId="6" fillId="0" borderId="15" xfId="0" applyFont="1" applyBorder="1" applyAlignment="1">
      <alignment horizontal="center"/>
    </xf>
    <xf numFmtId="0" fontId="6" fillId="0" borderId="23" xfId="0" applyFont="1" applyBorder="1"/>
    <xf numFmtId="0" fontId="6" fillId="0" borderId="29" xfId="0" applyFont="1" applyBorder="1"/>
    <xf numFmtId="0" fontId="6" fillId="0" borderId="10" xfId="0" applyFont="1" applyBorder="1"/>
    <xf numFmtId="0" fontId="6" fillId="0" borderId="11" xfId="0" applyFont="1" applyBorder="1"/>
    <xf numFmtId="0" fontId="5" fillId="0" borderId="17" xfId="0" applyFont="1" applyBorder="1"/>
    <xf numFmtId="0" fontId="5" fillId="0" borderId="24" xfId="0" applyFont="1" applyBorder="1"/>
    <xf numFmtId="0" fontId="6" fillId="0" borderId="2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4" xfId="0" applyFont="1" applyBorder="1"/>
    <xf numFmtId="0" fontId="6" fillId="0" borderId="3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10" xfId="0" applyFont="1" applyBorder="1"/>
    <xf numFmtId="0" fontId="4" fillId="0" borderId="18" xfId="0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0" borderId="16" xfId="0" applyFont="1" applyBorder="1"/>
    <xf numFmtId="0" fontId="4" fillId="3" borderId="16" xfId="0" applyFont="1" applyFill="1" applyBorder="1"/>
    <xf numFmtId="0" fontId="4" fillId="3" borderId="19" xfId="0" applyFont="1" applyFill="1" applyBorder="1"/>
    <xf numFmtId="0" fontId="4" fillId="3" borderId="19" xfId="0" applyFont="1" applyFill="1" applyBorder="1" applyAlignment="1">
      <alignment horizontal="center"/>
    </xf>
    <xf numFmtId="0" fontId="4" fillId="3" borderId="19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4" fillId="4" borderId="16" xfId="0" applyFont="1" applyFill="1" applyBorder="1"/>
    <xf numFmtId="0" fontId="7" fillId="0" borderId="19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19" xfId="0" applyFont="1" applyBorder="1"/>
    <xf numFmtId="0" fontId="4" fillId="0" borderId="3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/>
    </xf>
    <xf numFmtId="0" fontId="7" fillId="0" borderId="19" xfId="1" applyFont="1" applyBorder="1" applyAlignment="1">
      <alignment horizontal="center"/>
    </xf>
    <xf numFmtId="0" fontId="4" fillId="0" borderId="3" xfId="0" applyFont="1" applyBorder="1"/>
    <xf numFmtId="0" fontId="6" fillId="3" borderId="3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4" fillId="4" borderId="21" xfId="0" applyFont="1" applyFill="1" applyBorder="1"/>
    <xf numFmtId="0" fontId="4" fillId="4" borderId="21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4" fillId="3" borderId="21" xfId="0" applyFont="1" applyFill="1" applyBorder="1"/>
    <xf numFmtId="0" fontId="4" fillId="3" borderId="21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left"/>
    </xf>
    <xf numFmtId="0" fontId="5" fillId="3" borderId="21" xfId="0" applyFont="1" applyFill="1" applyBorder="1" applyAlignment="1">
      <alignment horizontal="center"/>
    </xf>
    <xf numFmtId="0" fontId="4" fillId="3" borderId="30" xfId="0" applyFont="1" applyFill="1" applyBorder="1" applyAlignment="1">
      <alignment horizontal="center"/>
    </xf>
    <xf numFmtId="164" fontId="6" fillId="3" borderId="21" xfId="0" applyNumberFormat="1" applyFont="1" applyFill="1" applyBorder="1" applyAlignment="1">
      <alignment horizontal="center"/>
    </xf>
    <xf numFmtId="0" fontId="4" fillId="0" borderId="17" xfId="0" applyFont="1" applyBorder="1"/>
    <xf numFmtId="0" fontId="4" fillId="4" borderId="17" xfId="0" applyFont="1" applyFill="1" applyBorder="1"/>
    <xf numFmtId="0" fontId="4" fillId="4" borderId="20" xfId="0" applyFont="1" applyFill="1" applyBorder="1"/>
    <xf numFmtId="0" fontId="4" fillId="4" borderId="20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left"/>
    </xf>
    <xf numFmtId="0" fontId="4" fillId="4" borderId="28" xfId="0" applyFont="1" applyFill="1" applyBorder="1"/>
    <xf numFmtId="2" fontId="6" fillId="4" borderId="20" xfId="0" applyNumberFormat="1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2" borderId="19" xfId="0" applyFont="1" applyFill="1" applyBorder="1" applyAlignment="1">
      <alignment wrapText="1"/>
    </xf>
    <xf numFmtId="0" fontId="4" fillId="2" borderId="19" xfId="0" applyFont="1" applyFill="1" applyBorder="1" applyAlignment="1">
      <alignment horizontal="center" vertical="center" wrapText="1"/>
    </xf>
    <xf numFmtId="0" fontId="7" fillId="0" borderId="13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4" fillId="2" borderId="16" xfId="0" applyFont="1" applyFill="1" applyBorder="1"/>
    <xf numFmtId="0" fontId="4" fillId="2" borderId="16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7" fillId="2" borderId="19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6" xfId="1" applyFont="1" applyFill="1" applyBorder="1" applyAlignment="1">
      <alignment horizontal="center"/>
    </xf>
    <xf numFmtId="0" fontId="4" fillId="2" borderId="3" xfId="0" applyFont="1" applyFill="1" applyBorder="1"/>
    <xf numFmtId="0" fontId="7" fillId="2" borderId="19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3" xfId="0" applyFont="1" applyBorder="1" applyAlignment="1"/>
    <xf numFmtId="0" fontId="4" fillId="0" borderId="27" xfId="0" applyFont="1" applyBorder="1" applyAlignment="1">
      <alignment horizontal="center"/>
    </xf>
    <xf numFmtId="0" fontId="4" fillId="2" borderId="19" xfId="0" applyFont="1" applyFill="1" applyBorder="1"/>
    <xf numFmtId="0" fontId="5" fillId="2" borderId="19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20" xfId="0" applyFont="1" applyFill="1" applyBorder="1"/>
    <xf numFmtId="0" fontId="4" fillId="2" borderId="20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5" fillId="2" borderId="20" xfId="0" applyNumberFormat="1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7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4" fillId="0" borderId="0" xfId="0" applyFont="1" applyBorder="1" applyAlignment="1">
      <alignment vertical="center" wrapText="1"/>
    </xf>
    <xf numFmtId="0" fontId="7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0" borderId="32" xfId="0" applyFont="1" applyBorder="1"/>
    <xf numFmtId="0" fontId="4" fillId="0" borderId="32" xfId="0" applyFont="1" applyBorder="1" applyAlignment="1">
      <alignment horizontal="right"/>
    </xf>
    <xf numFmtId="0" fontId="4" fillId="0" borderId="32" xfId="0" applyFont="1" applyBorder="1" applyAlignment="1">
      <alignment horizontal="left"/>
    </xf>
    <xf numFmtId="14" fontId="4" fillId="0" borderId="32" xfId="0" applyNumberFormat="1" applyFont="1" applyBorder="1"/>
    <xf numFmtId="0" fontId="4" fillId="3" borderId="3" xfId="0" applyFont="1" applyFill="1" applyBorder="1" applyAlignment="1">
      <alignment horizontal="left" wrapText="1"/>
    </xf>
    <xf numFmtId="0" fontId="4" fillId="3" borderId="19" xfId="0" applyFont="1" applyFill="1" applyBorder="1" applyAlignment="1">
      <alignment horizontal="center" wrapText="1"/>
    </xf>
    <xf numFmtId="0" fontId="4" fillId="3" borderId="27" xfId="0" applyFont="1" applyFill="1" applyBorder="1" applyAlignment="1">
      <alignment horizontal="center"/>
    </xf>
    <xf numFmtId="164" fontId="5" fillId="3" borderId="19" xfId="0" applyNumberFormat="1" applyFont="1" applyFill="1" applyBorder="1" applyAlignment="1">
      <alignment horizontal="center"/>
    </xf>
    <xf numFmtId="164" fontId="5" fillId="4" borderId="21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left"/>
    </xf>
    <xf numFmtId="0" fontId="6" fillId="2" borderId="26" xfId="0" applyFont="1" applyFill="1" applyBorder="1" applyAlignment="1">
      <alignment horizontal="left"/>
    </xf>
    <xf numFmtId="0" fontId="4" fillId="0" borderId="35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2" borderId="27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7" zoomScale="63" zoomScaleNormal="63" workbookViewId="0">
      <selection activeCell="H17" sqref="H17"/>
    </sheetView>
  </sheetViews>
  <sheetFormatPr defaultRowHeight="15" x14ac:dyDescent="0.25"/>
  <cols>
    <col min="1" max="1" width="19.7109375" customWidth="1"/>
    <col min="2" max="2" width="11.42578125" customWidth="1"/>
    <col min="3" max="3" width="20.140625" customWidth="1"/>
    <col min="4" max="4" width="18" style="1" customWidth="1"/>
    <col min="5" max="5" width="63.28515625" customWidth="1"/>
    <col min="6" max="6" width="13.85546875" customWidth="1"/>
    <col min="7" max="7" width="16.42578125" customWidth="1"/>
    <col min="8" max="8" width="24.5703125" customWidth="1"/>
    <col min="9" max="9" width="15.5703125" customWidth="1"/>
    <col min="10" max="10" width="16.7109375" customWidth="1"/>
    <col min="11" max="11" width="18.28515625" customWidth="1"/>
  </cols>
  <sheetData>
    <row r="1" spans="1:11" ht="15.75" thickBot="1" x14ac:dyDescent="0.3"/>
    <row r="2" spans="1:11" ht="19.5" thickBot="1" x14ac:dyDescent="0.35">
      <c r="A2" s="141" t="s">
        <v>1</v>
      </c>
      <c r="B2" s="152"/>
      <c r="C2" s="153"/>
      <c r="D2" s="153"/>
      <c r="E2" s="154"/>
      <c r="F2" s="142" t="s">
        <v>37</v>
      </c>
      <c r="G2" s="143"/>
      <c r="H2" s="143"/>
      <c r="I2" s="141"/>
      <c r="J2" s="141" t="s">
        <v>36</v>
      </c>
      <c r="K2" s="144" t="s">
        <v>39</v>
      </c>
    </row>
    <row r="3" spans="1:11" ht="19.5" thickBot="1" x14ac:dyDescent="0.35">
      <c r="A3" s="7"/>
      <c r="B3" s="7"/>
      <c r="C3" s="7"/>
      <c r="D3" s="8"/>
      <c r="E3" s="9"/>
      <c r="F3" s="9"/>
      <c r="G3" s="9"/>
      <c r="H3" s="9"/>
      <c r="I3" s="7"/>
      <c r="J3" s="7"/>
      <c r="K3" s="7"/>
    </row>
    <row r="4" spans="1:11" s="3" customFormat="1" ht="21.75" customHeight="1" x14ac:dyDescent="0.3">
      <c r="A4" s="10"/>
      <c r="B4" s="10"/>
      <c r="C4" s="11"/>
      <c r="D4" s="12" t="s">
        <v>22</v>
      </c>
      <c r="E4" s="13"/>
      <c r="F4" s="12"/>
      <c r="G4" s="14"/>
      <c r="H4" s="15" t="s">
        <v>14</v>
      </c>
      <c r="I4" s="16" t="s">
        <v>13</v>
      </c>
      <c r="J4" s="17"/>
      <c r="K4" s="18"/>
    </row>
    <row r="5" spans="1:11" s="3" customFormat="1" ht="51.75" customHeight="1" thickBot="1" x14ac:dyDescent="0.35">
      <c r="A5" s="19" t="s">
        <v>0</v>
      </c>
      <c r="B5" s="19"/>
      <c r="C5" s="20" t="s">
        <v>24</v>
      </c>
      <c r="D5" s="21" t="s">
        <v>23</v>
      </c>
      <c r="E5" s="22" t="s">
        <v>21</v>
      </c>
      <c r="F5" s="23" t="s">
        <v>15</v>
      </c>
      <c r="G5" s="22" t="s">
        <v>20</v>
      </c>
      <c r="H5" s="24" t="s">
        <v>19</v>
      </c>
      <c r="I5" s="25" t="s">
        <v>16</v>
      </c>
      <c r="J5" s="26" t="s">
        <v>17</v>
      </c>
      <c r="K5" s="27" t="s">
        <v>18</v>
      </c>
    </row>
    <row r="6" spans="1:11" s="3" customFormat="1" ht="37.5" customHeight="1" x14ac:dyDescent="0.3">
      <c r="A6" s="13" t="s">
        <v>2</v>
      </c>
      <c r="B6" s="13"/>
      <c r="C6" s="28" t="s">
        <v>4</v>
      </c>
      <c r="D6" s="29">
        <v>112</v>
      </c>
      <c r="E6" s="30" t="s">
        <v>40</v>
      </c>
      <c r="F6" s="31">
        <v>60</v>
      </c>
      <c r="G6" s="155">
        <v>10.24</v>
      </c>
      <c r="H6" s="32">
        <v>69</v>
      </c>
      <c r="I6" s="33">
        <v>0.6</v>
      </c>
      <c r="J6" s="34">
        <v>0</v>
      </c>
      <c r="K6" s="35">
        <v>16.95</v>
      </c>
    </row>
    <row r="7" spans="1:11" s="3" customFormat="1" ht="37.5" customHeight="1" x14ac:dyDescent="0.3">
      <c r="A7" s="36"/>
      <c r="B7" s="37" t="s">
        <v>31</v>
      </c>
      <c r="C7" s="38" t="s">
        <v>6</v>
      </c>
      <c r="D7" s="39">
        <v>149</v>
      </c>
      <c r="E7" s="40" t="s">
        <v>38</v>
      </c>
      <c r="F7" s="41">
        <v>90</v>
      </c>
      <c r="G7" s="42">
        <v>33.85</v>
      </c>
      <c r="H7" s="43">
        <v>209.25</v>
      </c>
      <c r="I7" s="44">
        <v>15.03</v>
      </c>
      <c r="J7" s="45">
        <v>9.99</v>
      </c>
      <c r="K7" s="46">
        <v>14.85</v>
      </c>
    </row>
    <row r="8" spans="1:11" s="3" customFormat="1" ht="37.5" customHeight="1" x14ac:dyDescent="0.3">
      <c r="A8" s="36"/>
      <c r="B8" s="37" t="s">
        <v>31</v>
      </c>
      <c r="C8" s="38" t="s">
        <v>28</v>
      </c>
      <c r="D8" s="39">
        <v>52</v>
      </c>
      <c r="E8" s="145" t="s">
        <v>41</v>
      </c>
      <c r="F8" s="146">
        <v>150</v>
      </c>
      <c r="G8" s="147">
        <v>17.18</v>
      </c>
      <c r="H8" s="43">
        <v>122.85</v>
      </c>
      <c r="I8" s="44">
        <v>3.15</v>
      </c>
      <c r="J8" s="45">
        <v>4.5</v>
      </c>
      <c r="K8" s="46">
        <v>17.55</v>
      </c>
    </row>
    <row r="9" spans="1:11" s="3" customFormat="1" ht="30.75" customHeight="1" x14ac:dyDescent="0.3">
      <c r="A9" s="36"/>
      <c r="B9" s="36"/>
      <c r="C9" s="52" t="s">
        <v>9</v>
      </c>
      <c r="D9" s="29">
        <v>638</v>
      </c>
      <c r="E9" s="53" t="s">
        <v>42</v>
      </c>
      <c r="F9" s="54">
        <v>200</v>
      </c>
      <c r="G9" s="117">
        <v>4.04</v>
      </c>
      <c r="H9" s="55">
        <v>96</v>
      </c>
      <c r="I9" s="49">
        <v>1.3</v>
      </c>
      <c r="J9" s="50">
        <v>0</v>
      </c>
      <c r="K9" s="51">
        <v>23.73</v>
      </c>
    </row>
    <row r="10" spans="1:11" s="3" customFormat="1" ht="37.5" customHeight="1" x14ac:dyDescent="0.3">
      <c r="A10" s="36"/>
      <c r="B10" s="36"/>
      <c r="C10" s="52" t="s">
        <v>7</v>
      </c>
      <c r="D10" s="56">
        <v>119</v>
      </c>
      <c r="E10" s="57" t="s">
        <v>27</v>
      </c>
      <c r="F10" s="29">
        <v>30</v>
      </c>
      <c r="G10" s="117">
        <v>1.38</v>
      </c>
      <c r="H10" s="55">
        <v>72</v>
      </c>
      <c r="I10" s="49">
        <v>2.13</v>
      </c>
      <c r="J10" s="50">
        <v>0.21</v>
      </c>
      <c r="K10" s="51">
        <v>13.26</v>
      </c>
    </row>
    <row r="11" spans="1:11" s="3" customFormat="1" ht="37.5" customHeight="1" x14ac:dyDescent="0.3">
      <c r="A11" s="36"/>
      <c r="B11" s="36"/>
      <c r="C11" s="52" t="s">
        <v>8</v>
      </c>
      <c r="D11" s="29">
        <v>120</v>
      </c>
      <c r="E11" s="57" t="s">
        <v>25</v>
      </c>
      <c r="F11" s="29">
        <v>20</v>
      </c>
      <c r="G11" s="117">
        <v>1.1499999999999999</v>
      </c>
      <c r="H11" s="55">
        <v>36.26</v>
      </c>
      <c r="I11" s="49">
        <v>1.1399999999999999</v>
      </c>
      <c r="J11" s="50">
        <v>0.22</v>
      </c>
      <c r="K11" s="51">
        <v>7.44</v>
      </c>
    </row>
    <row r="12" spans="1:11" s="3" customFormat="1" ht="37.5" customHeight="1" x14ac:dyDescent="0.3">
      <c r="A12" s="36"/>
      <c r="B12" s="37" t="s">
        <v>31</v>
      </c>
      <c r="C12" s="38"/>
      <c r="D12" s="39"/>
      <c r="E12" s="58" t="s">
        <v>11</v>
      </c>
      <c r="F12" s="59">
        <f>F6+F7+F8+F9+F10+F11</f>
        <v>550</v>
      </c>
      <c r="G12" s="60"/>
      <c r="H12" s="148">
        <f>H6+H7+H8+H9+H10+H11</f>
        <v>605.36</v>
      </c>
      <c r="I12" s="61">
        <f>I6+I7+I8+I9+I10+I11</f>
        <v>23.349999999999998</v>
      </c>
      <c r="J12" s="62">
        <f>J6+J7+J8+J9+J10+J11</f>
        <v>14.920000000000002</v>
      </c>
      <c r="K12" s="63">
        <f>K6+K7+K8+K9+K10+K11</f>
        <v>93.78</v>
      </c>
    </row>
    <row r="13" spans="1:11" s="3" customFormat="1" ht="37.5" customHeight="1" x14ac:dyDescent="0.3">
      <c r="A13" s="36"/>
      <c r="B13" s="47" t="s">
        <v>32</v>
      </c>
      <c r="C13" s="64"/>
      <c r="D13" s="65"/>
      <c r="E13" s="66" t="s">
        <v>11</v>
      </c>
      <c r="F13" s="67" t="e">
        <f>F6+#REF!+#REF!+F9+F10+F11</f>
        <v>#REF!</v>
      </c>
      <c r="G13" s="68"/>
      <c r="H13" s="149" t="e">
        <f>H6+#REF!+#REF!+H9+H10+H11</f>
        <v>#REF!</v>
      </c>
      <c r="I13" s="69" t="e">
        <f>I6+#REF!+#REF!+I9+I10+I11</f>
        <v>#REF!</v>
      </c>
      <c r="J13" s="70" t="e">
        <f>J6+#REF!+#REF!+J9+J10+J11</f>
        <v>#REF!</v>
      </c>
      <c r="K13" s="71" t="e">
        <f>K6+#REF!+#REF!+K9+K10+K11</f>
        <v>#REF!</v>
      </c>
    </row>
    <row r="14" spans="1:11" s="3" customFormat="1" ht="37.5" customHeight="1" thickBot="1" x14ac:dyDescent="0.35">
      <c r="A14" s="36"/>
      <c r="B14" s="37" t="s">
        <v>31</v>
      </c>
      <c r="C14" s="72"/>
      <c r="D14" s="73"/>
      <c r="E14" s="74" t="s">
        <v>12</v>
      </c>
      <c r="F14" s="75"/>
      <c r="G14" s="76"/>
      <c r="H14" s="77">
        <f>H12/27.2</f>
        <v>22.255882352941178</v>
      </c>
      <c r="I14" s="44"/>
      <c r="J14" s="45"/>
      <c r="K14" s="46"/>
    </row>
    <row r="15" spans="1:11" s="3" customFormat="1" ht="37.5" customHeight="1" thickBot="1" x14ac:dyDescent="0.35">
      <c r="A15" s="78"/>
      <c r="B15" s="79" t="s">
        <v>32</v>
      </c>
      <c r="C15" s="80"/>
      <c r="D15" s="81"/>
      <c r="E15" s="82" t="s">
        <v>12</v>
      </c>
      <c r="F15" s="81"/>
      <c r="G15" s="83"/>
      <c r="H15" s="84" t="e">
        <f>H13/27.2</f>
        <v>#REF!</v>
      </c>
      <c r="I15" s="85"/>
      <c r="J15" s="86"/>
      <c r="K15" s="87"/>
    </row>
    <row r="16" spans="1:11" s="3" customFormat="1" ht="37.5" customHeight="1" x14ac:dyDescent="0.3">
      <c r="A16" s="13" t="s">
        <v>3</v>
      </c>
      <c r="B16" s="13"/>
      <c r="C16" s="88" t="s">
        <v>10</v>
      </c>
      <c r="D16" s="89">
        <v>172</v>
      </c>
      <c r="E16" s="90" t="s">
        <v>35</v>
      </c>
      <c r="F16" s="91">
        <v>60</v>
      </c>
      <c r="G16" s="92">
        <v>9.92</v>
      </c>
      <c r="H16" s="93">
        <v>24.6</v>
      </c>
      <c r="I16" s="94">
        <v>1.86</v>
      </c>
      <c r="J16" s="95">
        <v>0.12</v>
      </c>
      <c r="K16" s="96">
        <v>4.26</v>
      </c>
    </row>
    <row r="17" spans="1:11" s="3" customFormat="1" ht="37.5" customHeight="1" x14ac:dyDescent="0.3">
      <c r="A17" s="36"/>
      <c r="B17" s="36"/>
      <c r="C17" s="97" t="s">
        <v>5</v>
      </c>
      <c r="D17" s="29">
        <v>133</v>
      </c>
      <c r="E17" s="98" t="s">
        <v>34</v>
      </c>
      <c r="F17" s="99">
        <v>210</v>
      </c>
      <c r="G17" s="117">
        <v>16.100000000000001</v>
      </c>
      <c r="H17" s="56">
        <v>116.36</v>
      </c>
      <c r="I17" s="100">
        <v>3.98</v>
      </c>
      <c r="J17" s="101">
        <v>3.8</v>
      </c>
      <c r="K17" s="102">
        <v>16.399999999999999</v>
      </c>
    </row>
    <row r="18" spans="1:11" s="6" customFormat="1" ht="37.5" customHeight="1" x14ac:dyDescent="0.3">
      <c r="A18" s="103"/>
      <c r="B18" s="104"/>
      <c r="C18" s="105" t="s">
        <v>6</v>
      </c>
      <c r="D18" s="106">
        <v>181</v>
      </c>
      <c r="E18" s="98" t="s">
        <v>43</v>
      </c>
      <c r="F18" s="99">
        <v>90</v>
      </c>
      <c r="G18" s="156">
        <v>35.5</v>
      </c>
      <c r="H18" s="56">
        <v>162.9</v>
      </c>
      <c r="I18" s="100">
        <v>21.24</v>
      </c>
      <c r="J18" s="101">
        <v>7.47</v>
      </c>
      <c r="K18" s="102">
        <v>2.7</v>
      </c>
    </row>
    <row r="19" spans="1:11" s="6" customFormat="1" ht="37.5" customHeight="1" x14ac:dyDescent="0.3">
      <c r="A19" s="103"/>
      <c r="B19" s="103"/>
      <c r="C19" s="105" t="s">
        <v>26</v>
      </c>
      <c r="D19" s="106">
        <v>516</v>
      </c>
      <c r="E19" s="145" t="s">
        <v>41</v>
      </c>
      <c r="F19" s="99">
        <v>150</v>
      </c>
      <c r="G19" s="156">
        <v>17.18</v>
      </c>
      <c r="H19" s="107">
        <v>197.67</v>
      </c>
      <c r="I19" s="108">
        <v>5.22</v>
      </c>
      <c r="J19" s="109">
        <v>5.35</v>
      </c>
      <c r="K19" s="110">
        <v>32.159999999999997</v>
      </c>
    </row>
    <row r="20" spans="1:11" s="6" customFormat="1" ht="37.5" customHeight="1" x14ac:dyDescent="0.3">
      <c r="A20" s="103"/>
      <c r="B20" s="103"/>
      <c r="C20" s="105" t="s">
        <v>9</v>
      </c>
      <c r="D20" s="107">
        <v>508</v>
      </c>
      <c r="E20" s="111" t="s">
        <v>33</v>
      </c>
      <c r="F20" s="106">
        <v>200</v>
      </c>
      <c r="G20" s="156">
        <v>3.59</v>
      </c>
      <c r="H20" s="112">
        <v>110</v>
      </c>
      <c r="I20" s="113">
        <v>0.5</v>
      </c>
      <c r="J20" s="114">
        <v>0</v>
      </c>
      <c r="K20" s="115">
        <v>28</v>
      </c>
    </row>
    <row r="21" spans="1:11" s="6" customFormat="1" ht="37.5" customHeight="1" x14ac:dyDescent="0.3">
      <c r="A21" s="103"/>
      <c r="B21" s="103"/>
      <c r="C21" s="97" t="s">
        <v>7</v>
      </c>
      <c r="D21" s="107">
        <v>119</v>
      </c>
      <c r="E21" s="116" t="s">
        <v>27</v>
      </c>
      <c r="F21" s="29">
        <v>45</v>
      </c>
      <c r="G21" s="117">
        <v>2.0699999999999998</v>
      </c>
      <c r="H21" s="48">
        <v>108</v>
      </c>
      <c r="I21" s="49">
        <v>3.19</v>
      </c>
      <c r="J21" s="50">
        <v>0.31</v>
      </c>
      <c r="K21" s="51">
        <v>19.89</v>
      </c>
    </row>
    <row r="22" spans="1:11" s="6" customFormat="1" ht="37.5" customHeight="1" x14ac:dyDescent="0.3">
      <c r="A22" s="103"/>
      <c r="B22" s="103"/>
      <c r="C22" s="97" t="s">
        <v>8</v>
      </c>
      <c r="D22" s="106">
        <v>120</v>
      </c>
      <c r="E22" s="116" t="s">
        <v>25</v>
      </c>
      <c r="F22" s="29">
        <v>25</v>
      </c>
      <c r="G22" s="117">
        <v>1.44</v>
      </c>
      <c r="H22" s="48">
        <v>45.32</v>
      </c>
      <c r="I22" s="49">
        <v>1.42</v>
      </c>
      <c r="J22" s="50">
        <v>0.27</v>
      </c>
      <c r="K22" s="51">
        <v>9.3000000000000007</v>
      </c>
    </row>
    <row r="23" spans="1:11" s="6" customFormat="1" ht="37.5" customHeight="1" x14ac:dyDescent="0.3">
      <c r="A23" s="103"/>
      <c r="B23" s="103"/>
      <c r="C23" s="118"/>
      <c r="D23" s="106"/>
      <c r="E23" s="150" t="s">
        <v>11</v>
      </c>
      <c r="F23" s="119">
        <f>SUM(F16:F22)</f>
        <v>780</v>
      </c>
      <c r="G23" s="120"/>
      <c r="H23" s="119">
        <f>SUM(H16:H22)</f>
        <v>764.85</v>
      </c>
      <c r="I23" s="121">
        <f>SUM(I16:I22)</f>
        <v>37.409999999999997</v>
      </c>
      <c r="J23" s="122">
        <f>SUM(J16:J22)</f>
        <v>17.32</v>
      </c>
      <c r="K23" s="123">
        <f>SUM(K16:K22)</f>
        <v>112.71</v>
      </c>
    </row>
    <row r="24" spans="1:11" s="6" customFormat="1" ht="37.5" customHeight="1" thickBot="1" x14ac:dyDescent="0.35">
      <c r="A24" s="124"/>
      <c r="B24" s="124"/>
      <c r="C24" s="125"/>
      <c r="D24" s="126"/>
      <c r="E24" s="151" t="s">
        <v>12</v>
      </c>
      <c r="F24" s="128"/>
      <c r="G24" s="127"/>
      <c r="H24" s="128">
        <f>H23/27.2</f>
        <v>28.119485294117649</v>
      </c>
      <c r="I24" s="129"/>
      <c r="J24" s="130"/>
      <c r="K24" s="131"/>
    </row>
    <row r="25" spans="1:11" ht="18.75" x14ac:dyDescent="0.3">
      <c r="A25" s="7"/>
      <c r="B25" s="7"/>
      <c r="C25" s="7"/>
      <c r="D25" s="8"/>
      <c r="E25" s="7"/>
      <c r="F25" s="7"/>
      <c r="G25" s="9"/>
      <c r="H25" s="9"/>
      <c r="I25" s="9"/>
      <c r="J25" s="9"/>
      <c r="K25" s="7"/>
    </row>
    <row r="26" spans="1:11" ht="18.75" x14ac:dyDescent="0.3">
      <c r="A26" s="7"/>
      <c r="B26" s="7"/>
      <c r="C26" s="7"/>
      <c r="D26" s="8"/>
      <c r="E26" s="132"/>
      <c r="F26" s="133"/>
      <c r="G26" s="9"/>
      <c r="H26" s="9"/>
      <c r="I26" s="9"/>
      <c r="J26" s="9"/>
      <c r="K26" s="9"/>
    </row>
    <row r="27" spans="1:11" ht="18.75" x14ac:dyDescent="0.3">
      <c r="A27" s="134" t="s">
        <v>29</v>
      </c>
      <c r="B27" s="135"/>
      <c r="C27" s="135"/>
      <c r="D27" s="136"/>
      <c r="E27" s="137"/>
      <c r="F27" s="133"/>
      <c r="G27" s="9"/>
      <c r="H27" s="9"/>
      <c r="I27" s="9"/>
      <c r="J27" s="9"/>
      <c r="K27" s="9"/>
    </row>
    <row r="28" spans="1:11" ht="18.75" x14ac:dyDescent="0.3">
      <c r="A28" s="138" t="s">
        <v>30</v>
      </c>
      <c r="B28" s="139"/>
      <c r="C28" s="139"/>
      <c r="D28" s="140"/>
      <c r="E28" s="137"/>
      <c r="F28" s="133"/>
      <c r="G28" s="9"/>
      <c r="H28" s="9"/>
      <c r="I28" s="9"/>
      <c r="J28" s="9"/>
      <c r="K28" s="9"/>
    </row>
    <row r="29" spans="1:11" ht="18.75" x14ac:dyDescent="0.25">
      <c r="E29" s="4"/>
      <c r="F29" s="5"/>
      <c r="G29" s="2"/>
      <c r="H29" s="2"/>
      <c r="I29" s="2"/>
      <c r="J29" s="2"/>
      <c r="K29" s="2"/>
    </row>
    <row r="30" spans="1:11" x14ac:dyDescent="0.25">
      <c r="E30" s="2"/>
      <c r="F30" s="2"/>
      <c r="G30" s="2"/>
      <c r="H30" s="2"/>
      <c r="I30" s="2"/>
      <c r="J30" s="2"/>
      <c r="K30" s="2"/>
    </row>
    <row r="31" spans="1:11" x14ac:dyDescent="0.25">
      <c r="E31" s="2"/>
      <c r="F31" s="2"/>
      <c r="G31" s="2"/>
      <c r="H31" s="2"/>
      <c r="I31" s="2"/>
      <c r="J31" s="2"/>
      <c r="K31" s="2"/>
    </row>
    <row r="32" spans="1:11" x14ac:dyDescent="0.25">
      <c r="E32" s="2"/>
      <c r="F32" s="2"/>
      <c r="G32" s="2"/>
      <c r="H32" s="2"/>
      <c r="I32" s="2"/>
      <c r="J32" s="2"/>
      <c r="K32" s="2"/>
    </row>
    <row r="33" spans="5:11" x14ac:dyDescent="0.25">
      <c r="E33" s="2"/>
      <c r="F33" s="2"/>
      <c r="G33" s="2"/>
      <c r="H33" s="2"/>
      <c r="I33" s="2"/>
      <c r="J33" s="2"/>
      <c r="K33" s="2"/>
    </row>
    <row r="34" spans="5:11" x14ac:dyDescent="0.25">
      <c r="E34" s="2"/>
      <c r="F34" s="2"/>
      <c r="G34" s="2"/>
      <c r="H34" s="2"/>
      <c r="I34" s="2"/>
      <c r="J34" s="2"/>
      <c r="K34" s="2"/>
    </row>
    <row r="35" spans="5:11" x14ac:dyDescent="0.25">
      <c r="E35" s="2"/>
      <c r="F35" s="2"/>
      <c r="G35" s="2"/>
      <c r="H35" s="2"/>
      <c r="I35" s="2"/>
      <c r="J35" s="2"/>
      <c r="K35" s="2"/>
    </row>
    <row r="36" spans="5:11" x14ac:dyDescent="0.25">
      <c r="E36" s="2"/>
      <c r="F36" s="2"/>
      <c r="G36" s="2"/>
      <c r="H36" s="2"/>
      <c r="I36" s="2"/>
      <c r="J36" s="2"/>
      <c r="K36" s="2"/>
    </row>
  </sheetData>
  <mergeCells count="1">
    <mergeCell ref="B2:E2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2022-05-19T06:42:54Z</dcterms:modified>
</cp:coreProperties>
</file>