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 showInkAnnotation="0" defaultThemeVersion="166925"/>
  <mc:AlternateContent xmlns:mc="http://schemas.openxmlformats.org/markup-compatibility/2006">
    <mc:Choice Requires="x15">
      <x15ac:absPath xmlns:x15ac="http://schemas.microsoft.com/office/spreadsheetml/2010/11/ac" url="C:\Users\Игорь\Desktop\Новая папка\Новая папка\"/>
    </mc:Choice>
  </mc:AlternateContent>
  <xr:revisionPtr revIDLastSave="0" documentId="8_{2A3255C1-81CC-408D-ABEA-0F22575F389D}" xr6:coauthVersionLast="47" xr6:coauthVersionMax="47" xr10:uidLastSave="{00000000-0000-0000-0000-000000000000}"/>
  <bookViews>
    <workbookView xWindow="-120" yWindow="-120" windowWidth="20730" windowHeight="10845" activeTab="1"/>
  </bookViews>
  <sheets>
    <sheet name="22" sheetId="10" r:id="rId1"/>
    <sheet name="22 овз" sheetId="11" r:id="rId2"/>
  </sheets>
  <calcPr calcId="191029" refMode="R1C1"/>
</workbook>
</file>

<file path=xl/calcChain.xml><?xml version="1.0" encoding="utf-8"?>
<calcChain xmlns="http://schemas.openxmlformats.org/spreadsheetml/2006/main">
  <c r="G13" i="11" l="1"/>
  <c r="G23" i="11"/>
  <c r="G25" i="11"/>
  <c r="F16" i="11"/>
  <c r="F17" i="11"/>
  <c r="F23" i="11"/>
  <c r="F20" i="11"/>
  <c r="F21" i="11"/>
  <c r="E23" i="11"/>
  <c r="D23" i="11"/>
  <c r="C23" i="11"/>
  <c r="B23" i="11"/>
  <c r="F7" i="11"/>
  <c r="F13" i="11"/>
  <c r="F9" i="11"/>
  <c r="F12" i="11"/>
  <c r="E13" i="11"/>
  <c r="D13" i="11"/>
  <c r="C13" i="11"/>
  <c r="B13" i="11"/>
  <c r="M11" i="10"/>
  <c r="M10" i="10"/>
  <c r="M7" i="10"/>
  <c r="M13" i="10"/>
  <c r="G25" i="10"/>
  <c r="F17" i="10"/>
  <c r="F25" i="10"/>
  <c r="F21" i="10"/>
  <c r="F22" i="10"/>
  <c r="E25" i="10"/>
  <c r="D25" i="10"/>
  <c r="C25" i="10"/>
  <c r="B25" i="10"/>
  <c r="G14" i="10"/>
  <c r="F7" i="10"/>
  <c r="F10" i="10"/>
  <c r="F11" i="10"/>
  <c r="F14" i="10"/>
  <c r="E14" i="10"/>
  <c r="D14" i="10"/>
  <c r="C14" i="10"/>
  <c r="B14" i="10"/>
  <c r="I13" i="10"/>
  <c r="J13" i="10"/>
  <c r="K13" i="10"/>
  <c r="L13" i="10"/>
  <c r="N13" i="10"/>
</calcChain>
</file>

<file path=xl/sharedStrings.xml><?xml version="1.0" encoding="utf-8"?>
<sst xmlns="http://schemas.openxmlformats.org/spreadsheetml/2006/main" count="73" uniqueCount="33">
  <si>
    <t>Наименование блюда</t>
  </si>
  <si>
    <t>Ккал</t>
  </si>
  <si>
    <t>Завтрак (7-11 лет)</t>
  </si>
  <si>
    <t>Завтрак (12 лет и старше)</t>
  </si>
  <si>
    <t>Обед (7-11 лет)</t>
  </si>
  <si>
    <t>_________________________________________________________________</t>
  </si>
  <si>
    <t>Зав. производством УМП "Юнрос"______________________________________</t>
  </si>
  <si>
    <t>Хлеб пшеничный</t>
  </si>
  <si>
    <t xml:space="preserve">Хлеб ржаной </t>
  </si>
  <si>
    <t>Итого</t>
  </si>
  <si>
    <t>Сок натуральный</t>
  </si>
  <si>
    <t>Выход (гр)</t>
  </si>
  <si>
    <t>Цена (руб)</t>
  </si>
  <si>
    <t>Завтрак (ОВЗ)</t>
  </si>
  <si>
    <t>Обед (ОВЗ)</t>
  </si>
  <si>
    <t>б</t>
  </si>
  <si>
    <t>ж</t>
  </si>
  <si>
    <t>у</t>
  </si>
  <si>
    <t>Зав. производством УМП "Юнрос"_____________________________</t>
  </si>
  <si>
    <t>Салат "Солнышко"</t>
  </si>
  <si>
    <t>Гуляш</t>
  </si>
  <si>
    <t>Макаронные изд. отварные</t>
  </si>
  <si>
    <t>Чай с сахаром</t>
  </si>
  <si>
    <t xml:space="preserve">Борщ со сметаной </t>
  </si>
  <si>
    <t>Горошек зеленый (консерв.)</t>
  </si>
  <si>
    <t>Омлет натуральный</t>
  </si>
  <si>
    <t>Йогурт</t>
  </si>
  <si>
    <t>Компот с/ф курага</t>
  </si>
  <si>
    <t>Меню на 22 сентября 2021г.</t>
  </si>
  <si>
    <t>МБОУ "Маргуцекская СОШ"</t>
  </si>
  <si>
    <t>Директор _______________</t>
  </si>
  <si>
    <t>Сидоренко Н.Г.</t>
  </si>
  <si>
    <t>Директор 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</si>
</sst>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2" borderId="2" xfId="0" applyFont="1" applyFill="1" applyBorder="1"/>
    <xf numFmtId="2" fontId="1" fillId="2" borderId="3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2" fontId="2" fillId="2" borderId="3" xfId="0" applyNumberFormat="1" applyFont="1" applyFill="1" applyBorder="1" applyAlignment="1">
      <alignment horizontal="center"/>
    </xf>
    <xf numFmtId="0" fontId="1" fillId="0" borderId="1" xfId="0" applyFont="1" applyBorder="1"/>
    <xf numFmtId="0" fontId="1" fillId="0" borderId="3" xfId="0" applyFont="1" applyBorder="1"/>
    <xf numFmtId="0" fontId="1" fillId="0" borderId="2" xfId="0" applyFont="1" applyBorder="1"/>
    <xf numFmtId="0" fontId="1" fillId="2" borderId="3" xfId="0" applyFont="1" applyFill="1" applyBorder="1" applyAlignment="1">
      <alignment horizontal="center"/>
    </xf>
    <xf numFmtId="0" fontId="1" fillId="0" borderId="0" xfId="0" applyFont="1"/>
    <xf numFmtId="0" fontId="4" fillId="2" borderId="2" xfId="0" applyFont="1" applyFill="1" applyBorder="1"/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/>
    <xf numFmtId="1" fontId="6" fillId="2" borderId="1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center"/>
    </xf>
    <xf numFmtId="2" fontId="1" fillId="2" borderId="9" xfId="0" applyNumberFormat="1" applyFont="1" applyFill="1" applyBorder="1" applyAlignment="1">
      <alignment horizontal="center"/>
    </xf>
    <xf numFmtId="0" fontId="1" fillId="2" borderId="1" xfId="0" applyFont="1" applyFill="1" applyBorder="1" applyAlignment="1"/>
    <xf numFmtId="0" fontId="2" fillId="2" borderId="1" xfId="0" applyFont="1" applyFill="1" applyBorder="1" applyAlignment="1"/>
    <xf numFmtId="0" fontId="1" fillId="2" borderId="2" xfId="0" applyFont="1" applyFill="1" applyBorder="1" applyAlignment="1"/>
    <xf numFmtId="0" fontId="2" fillId="2" borderId="2" xfId="0" applyFont="1" applyFill="1" applyBorder="1" applyAlignment="1"/>
    <xf numFmtId="0" fontId="1" fillId="2" borderId="10" xfId="0" applyFont="1" applyFill="1" applyBorder="1" applyAlignment="1">
      <alignment horizontal="center"/>
    </xf>
    <xf numFmtId="2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/>
    <xf numFmtId="0" fontId="7" fillId="2" borderId="1" xfId="0" applyFont="1" applyFill="1" applyBorder="1" applyAlignment="1"/>
    <xf numFmtId="0" fontId="6" fillId="2" borderId="8" xfId="0" applyFont="1" applyFill="1" applyBorder="1" applyAlignment="1">
      <alignment horizontal="center"/>
    </xf>
    <xf numFmtId="1" fontId="6" fillId="2" borderId="8" xfId="0" applyNumberFormat="1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2" fontId="7" fillId="2" borderId="11" xfId="0" applyNumberFormat="1" applyFont="1" applyFill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0" fontId="2" fillId="2" borderId="0" xfId="0" applyFont="1" applyFill="1" applyAlignment="1"/>
    <xf numFmtId="0" fontId="7" fillId="2" borderId="12" xfId="0" applyFont="1" applyFill="1" applyBorder="1" applyAlignment="1">
      <alignment horizontal="center" vertical="center"/>
    </xf>
    <xf numFmtId="1" fontId="2" fillId="2" borderId="0" xfId="0" applyNumberFormat="1" applyFont="1" applyFill="1" applyAlignment="1"/>
    <xf numFmtId="1" fontId="7" fillId="2" borderId="12" xfId="0" applyNumberFormat="1" applyFont="1" applyFill="1" applyBorder="1" applyAlignment="1">
      <alignment horizontal="center" vertical="center"/>
    </xf>
    <xf numFmtId="1" fontId="1" fillId="0" borderId="1" xfId="0" applyNumberFormat="1" applyFont="1" applyBorder="1"/>
    <xf numFmtId="1" fontId="1" fillId="0" borderId="0" xfId="0" applyNumberFormat="1" applyFont="1"/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" fontId="7" fillId="0" borderId="12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2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/>
    </xf>
    <xf numFmtId="2" fontId="1" fillId="2" borderId="2" xfId="0" applyNumberFormat="1" applyFont="1" applyFill="1" applyBorder="1" applyAlignment="1">
      <alignment horizontal="left" indent="2"/>
    </xf>
    <xf numFmtId="0" fontId="1" fillId="2" borderId="3" xfId="0" applyFont="1" applyFill="1" applyBorder="1" applyAlignment="1">
      <alignment horizontal="left" indent="1"/>
    </xf>
    <xf numFmtId="0" fontId="1" fillId="2" borderId="4" xfId="0" applyFont="1" applyFill="1" applyBorder="1"/>
    <xf numFmtId="0" fontId="2" fillId="2" borderId="11" xfId="0" applyNumberFormat="1" applyFont="1" applyFill="1" applyBorder="1" applyAlignment="1">
      <alignment horizontal="center"/>
    </xf>
    <xf numFmtId="0" fontId="6" fillId="2" borderId="11" xfId="0" applyNumberFormat="1" applyFont="1" applyFill="1" applyBorder="1" applyAlignment="1">
      <alignment horizontal="center"/>
    </xf>
    <xf numFmtId="2" fontId="2" fillId="2" borderId="6" xfId="0" applyNumberFormat="1" applyFont="1" applyFill="1" applyBorder="1" applyAlignment="1">
      <alignment horizontal="center"/>
    </xf>
    <xf numFmtId="0" fontId="3" fillId="2" borderId="2" xfId="0" applyFont="1" applyFill="1" applyBorder="1"/>
    <xf numFmtId="2" fontId="3" fillId="2" borderId="3" xfId="0" applyNumberFormat="1" applyFont="1" applyFill="1" applyBorder="1" applyAlignment="1">
      <alignment horizontal="center"/>
    </xf>
    <xf numFmtId="0" fontId="8" fillId="2" borderId="2" xfId="0" applyFont="1" applyFill="1" applyBorder="1"/>
    <xf numFmtId="2" fontId="3" fillId="0" borderId="3" xfId="0" applyNumberFormat="1" applyFont="1" applyBorder="1" applyAlignment="1">
      <alignment horizontal="center" vertical="center"/>
    </xf>
    <xf numFmtId="0" fontId="3" fillId="2" borderId="2" xfId="0" applyFont="1" applyFill="1" applyBorder="1" applyAlignment="1">
      <alignment horizontal="left"/>
    </xf>
    <xf numFmtId="2" fontId="5" fillId="2" borderId="3" xfId="0" applyNumberFormat="1" applyFont="1" applyFill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0" fontId="3" fillId="2" borderId="4" xfId="0" applyFont="1" applyFill="1" applyBorder="1"/>
    <xf numFmtId="0" fontId="5" fillId="2" borderId="11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2" fontId="5" fillId="2" borderId="6" xfId="0" applyNumberFormat="1" applyFont="1" applyFill="1" applyBorder="1" applyAlignment="1">
      <alignment horizontal="center"/>
    </xf>
    <xf numFmtId="0" fontId="5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1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1171575</xdr:colOff>
      <xdr:row>0</xdr:row>
      <xdr:rowOff>0</xdr:rowOff>
    </xdr:from>
    <xdr:to>
      <xdr:col>1</xdr:col>
      <xdr:colOff>85725</xdr:colOff>
      <xdr:row>2</xdr:row>
      <xdr:rowOff>95250</xdr:rowOff>
    </xdr:to>
    <xdr:pic>
      <xdr:nvPicPr>
        <xdr:cNvPr id="1025" name="Рисунок 2">
          <a:extLst>
            <a:ext uri="{FF2B5EF4-FFF2-40B4-BE49-F238E27FC236}">
              <a16:creationId xmlns:a16="http://schemas.microsoft.com/office/drawing/2014/main" id="{3028F729-4D60-4B8F-AC92-A2C8B9D8D3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1575" y="0"/>
          <a:ext cx="82867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142875</xdr:colOff>
      <xdr:row>0</xdr:row>
      <xdr:rowOff>0</xdr:rowOff>
    </xdr:from>
    <xdr:to>
      <xdr:col>4</xdr:col>
      <xdr:colOff>142875</xdr:colOff>
      <xdr:row>3</xdr:row>
      <xdr:rowOff>619125</xdr:rowOff>
    </xdr:to>
    <xdr:pic>
      <xdr:nvPicPr>
        <xdr:cNvPr id="1026" name="Рисунок 4">
          <a:extLst>
            <a:ext uri="{FF2B5EF4-FFF2-40B4-BE49-F238E27FC236}">
              <a16:creationId xmlns:a16="http://schemas.microsoft.com/office/drawing/2014/main" id="{C62B1C77-A148-46F1-AB62-A71CF08F1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0"/>
          <a:ext cx="1238250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1219200</xdr:colOff>
      <xdr:row>0</xdr:row>
      <xdr:rowOff>0</xdr:rowOff>
    </xdr:from>
    <xdr:to>
      <xdr:col>0</xdr:col>
      <xdr:colOff>2057400</xdr:colOff>
      <xdr:row>2</xdr:row>
      <xdr:rowOff>95250</xdr:rowOff>
    </xdr:to>
    <xdr:pic>
      <xdr:nvPicPr>
        <xdr:cNvPr id="2049" name="Рисунок 2">
          <a:extLst>
            <a:ext uri="{FF2B5EF4-FFF2-40B4-BE49-F238E27FC236}">
              <a16:creationId xmlns:a16="http://schemas.microsoft.com/office/drawing/2014/main" id="{08DB7BC9-1787-49AD-B61C-D2CB5C6505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0"/>
          <a:ext cx="838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2181225</xdr:colOff>
      <xdr:row>0</xdr:row>
      <xdr:rowOff>0</xdr:rowOff>
    </xdr:from>
    <xdr:to>
      <xdr:col>1</xdr:col>
      <xdr:colOff>285750</xdr:colOff>
      <xdr:row>3</xdr:row>
      <xdr:rowOff>619125</xdr:rowOff>
    </xdr:to>
    <xdr:pic>
      <xdr:nvPicPr>
        <xdr:cNvPr id="2050" name="Рисунок 4">
          <a:extLst>
            <a:ext uri="{FF2B5EF4-FFF2-40B4-BE49-F238E27FC236}">
              <a16:creationId xmlns:a16="http://schemas.microsoft.com/office/drawing/2014/main" id="{26016992-D434-41A4-92C1-A09D270EB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81225" y="0"/>
          <a:ext cx="1257300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888887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topLeftCell="A19" zoomScale="75" workbookViewId="0">
      <selection activeCell="P4" sqref="P4"/>
    </sheetView>
  </sheetViews>
  <sheetFormatPr defaultRowHeight="15.75" x14ac:dyDescent="0.25"/>
  <cols>
    <col min="1" max="1" width="28.7109375" style="12" customWidth="1"/>
    <col min="2" max="2" width="10.28515625" style="12" customWidth="1"/>
    <col min="3" max="4" width="4.140625" style="21" bestFit="1" customWidth="1"/>
    <col min="5" max="5" width="5.5703125" style="21" bestFit="1" customWidth="1"/>
    <col min="6" max="6" width="5.85546875" style="21" bestFit="1" customWidth="1"/>
    <col min="7" max="7" width="9.85546875" style="17" customWidth="1"/>
    <col min="8" max="8" width="27.7109375" style="12" customWidth="1"/>
    <col min="9" max="9" width="9.7109375" style="12" customWidth="1"/>
    <col min="10" max="11" width="3.5703125" style="23" bestFit="1" customWidth="1"/>
    <col min="12" max="12" width="4.7109375" style="23" bestFit="1" customWidth="1"/>
    <col min="13" max="13" width="5.85546875" style="23" bestFit="1" customWidth="1"/>
    <col min="14" max="14" width="9.85546875" style="17" bestFit="1" customWidth="1"/>
  </cols>
  <sheetData>
    <row r="1" spans="1:14" x14ac:dyDescent="0.25">
      <c r="A1" s="82" t="s">
        <v>30</v>
      </c>
      <c r="I1" s="89"/>
      <c r="J1" s="89"/>
      <c r="K1" s="89"/>
      <c r="L1" s="89"/>
      <c r="M1" s="89"/>
      <c r="N1" s="89"/>
    </row>
    <row r="2" spans="1:14" x14ac:dyDescent="0.25">
      <c r="A2" s="83" t="s">
        <v>31</v>
      </c>
      <c r="I2" s="89" t="s">
        <v>29</v>
      </c>
      <c r="J2" s="89"/>
      <c r="K2" s="89"/>
      <c r="L2" s="89"/>
      <c r="M2" s="89"/>
      <c r="N2" s="89"/>
    </row>
    <row r="3" spans="1:14" x14ac:dyDescent="0.25">
      <c r="I3" s="91"/>
      <c r="J3" s="91"/>
      <c r="K3" s="91"/>
      <c r="L3" s="91"/>
      <c r="M3" s="91"/>
      <c r="N3" s="91"/>
    </row>
    <row r="4" spans="1:14" ht="64.5" customHeight="1" thickBot="1" x14ac:dyDescent="0.3">
      <c r="B4" s="90" t="s">
        <v>28</v>
      </c>
      <c r="C4" s="90"/>
      <c r="D4" s="90"/>
      <c r="E4" s="90"/>
      <c r="F4" s="90"/>
      <c r="G4" s="90"/>
      <c r="H4" s="90"/>
    </row>
    <row r="5" spans="1:14" s="52" customFormat="1" ht="32.25" customHeight="1" thickBot="1" x14ac:dyDescent="0.25">
      <c r="A5" s="48" t="s">
        <v>0</v>
      </c>
      <c r="B5" s="49" t="s">
        <v>11</v>
      </c>
      <c r="C5" s="43" t="s">
        <v>15</v>
      </c>
      <c r="D5" s="43" t="s">
        <v>16</v>
      </c>
      <c r="E5" s="43" t="s">
        <v>17</v>
      </c>
      <c r="F5" s="50" t="s">
        <v>1</v>
      </c>
      <c r="G5" s="51" t="s">
        <v>12</v>
      </c>
      <c r="H5" s="48" t="s">
        <v>0</v>
      </c>
      <c r="I5" s="49" t="s">
        <v>11</v>
      </c>
      <c r="J5" s="43" t="s">
        <v>15</v>
      </c>
      <c r="K5" s="43" t="s">
        <v>16</v>
      </c>
      <c r="L5" s="43" t="s">
        <v>17</v>
      </c>
      <c r="M5" s="50" t="s">
        <v>1</v>
      </c>
      <c r="N5" s="51" t="s">
        <v>12</v>
      </c>
    </row>
    <row r="6" spans="1:14" ht="16.5" thickBot="1" x14ac:dyDescent="0.3">
      <c r="A6" s="86" t="s">
        <v>2</v>
      </c>
      <c r="B6" s="87"/>
      <c r="C6" s="87"/>
      <c r="D6" s="87"/>
      <c r="E6" s="87"/>
      <c r="F6" s="87"/>
      <c r="G6" s="88"/>
      <c r="H6" s="86" t="s">
        <v>3</v>
      </c>
      <c r="I6" s="87"/>
      <c r="J6" s="87"/>
      <c r="K6" s="87"/>
      <c r="L6" s="87"/>
      <c r="M6" s="87"/>
      <c r="N6" s="88"/>
    </row>
    <row r="7" spans="1:14" x14ac:dyDescent="0.25">
      <c r="A7" s="6" t="s">
        <v>19</v>
      </c>
      <c r="B7" s="1">
        <v>60</v>
      </c>
      <c r="C7" s="18">
        <v>3</v>
      </c>
      <c r="D7" s="18">
        <v>4.5</v>
      </c>
      <c r="E7" s="18">
        <v>15</v>
      </c>
      <c r="F7" s="18">
        <f>(E7*4)+(D7*9)+(C7*4)</f>
        <v>112.5</v>
      </c>
      <c r="G7" s="4">
        <v>9.49</v>
      </c>
      <c r="H7" s="6" t="s">
        <v>19</v>
      </c>
      <c r="I7" s="1">
        <v>60</v>
      </c>
      <c r="J7" s="18">
        <v>3</v>
      </c>
      <c r="K7" s="18">
        <v>4.5</v>
      </c>
      <c r="L7" s="18">
        <v>15</v>
      </c>
      <c r="M7" s="18">
        <f>(L7*4)+(K7*9)+(J7*4)</f>
        <v>112.5</v>
      </c>
      <c r="N7" s="4">
        <v>9.49</v>
      </c>
    </row>
    <row r="8" spans="1:14" x14ac:dyDescent="0.25">
      <c r="A8" s="3" t="s">
        <v>20</v>
      </c>
      <c r="B8" s="77">
        <v>100</v>
      </c>
      <c r="C8" s="22">
        <v>18</v>
      </c>
      <c r="D8" s="22">
        <v>16.5</v>
      </c>
      <c r="E8" s="22">
        <v>7</v>
      </c>
      <c r="F8" s="22">
        <v>248.5</v>
      </c>
      <c r="G8" s="58">
        <v>50.49</v>
      </c>
      <c r="H8" s="3" t="s">
        <v>20</v>
      </c>
      <c r="I8" s="77">
        <v>100</v>
      </c>
      <c r="J8" s="22">
        <v>18</v>
      </c>
      <c r="K8" s="22">
        <v>16.5</v>
      </c>
      <c r="L8" s="22">
        <v>7</v>
      </c>
      <c r="M8" s="22">
        <v>248.5</v>
      </c>
      <c r="N8" s="58">
        <v>50.49</v>
      </c>
    </row>
    <row r="9" spans="1:14" x14ac:dyDescent="0.25">
      <c r="A9" s="6" t="s">
        <v>21</v>
      </c>
      <c r="B9" s="1">
        <v>150</v>
      </c>
      <c r="C9" s="57">
        <v>3.47</v>
      </c>
      <c r="D9" s="57">
        <v>7.03</v>
      </c>
      <c r="E9" s="57">
        <v>23.1</v>
      </c>
      <c r="F9" s="57">
        <v>169.55</v>
      </c>
      <c r="G9" s="78">
        <v>6.66</v>
      </c>
      <c r="H9" s="6" t="s">
        <v>21</v>
      </c>
      <c r="I9" s="1">
        <v>150</v>
      </c>
      <c r="J9" s="57">
        <v>3.47</v>
      </c>
      <c r="K9" s="57">
        <v>7.03</v>
      </c>
      <c r="L9" s="57">
        <v>23.1</v>
      </c>
      <c r="M9" s="57">
        <v>169.55</v>
      </c>
      <c r="N9" s="78">
        <v>6.66</v>
      </c>
    </row>
    <row r="10" spans="1:14" x14ac:dyDescent="0.25">
      <c r="A10" s="3" t="s">
        <v>22</v>
      </c>
      <c r="B10" s="1">
        <v>200</v>
      </c>
      <c r="C10" s="18">
        <v>0</v>
      </c>
      <c r="D10" s="18">
        <v>0</v>
      </c>
      <c r="E10" s="18">
        <v>15</v>
      </c>
      <c r="F10" s="18">
        <f>(E10*4)+(D10*9)+(C10*4)</f>
        <v>60</v>
      </c>
      <c r="G10" s="4">
        <v>2.2000000000000002</v>
      </c>
      <c r="H10" s="3" t="s">
        <v>22</v>
      </c>
      <c r="I10" s="1">
        <v>200</v>
      </c>
      <c r="J10" s="18">
        <v>0</v>
      </c>
      <c r="K10" s="18">
        <v>0</v>
      </c>
      <c r="L10" s="18">
        <v>15</v>
      </c>
      <c r="M10" s="18">
        <f>(L10*4)+(K10*9)+(J10*4)</f>
        <v>60</v>
      </c>
      <c r="N10" s="4">
        <v>2.2000000000000002</v>
      </c>
    </row>
    <row r="11" spans="1:14" x14ac:dyDescent="0.25">
      <c r="A11" s="3" t="s">
        <v>7</v>
      </c>
      <c r="B11" s="1">
        <v>31</v>
      </c>
      <c r="C11" s="18">
        <v>2.2999999999999998</v>
      </c>
      <c r="D11" s="18">
        <v>0.2</v>
      </c>
      <c r="E11" s="18">
        <v>15</v>
      </c>
      <c r="F11" s="18">
        <f>(E11*4)+(D11*9)+(C11*4)</f>
        <v>71</v>
      </c>
      <c r="G11" s="4">
        <v>1.79</v>
      </c>
      <c r="H11" s="3" t="s">
        <v>7</v>
      </c>
      <c r="I11" s="1">
        <v>31</v>
      </c>
      <c r="J11" s="18">
        <v>2.2999999999999998</v>
      </c>
      <c r="K11" s="18">
        <v>0.2</v>
      </c>
      <c r="L11" s="18">
        <v>15</v>
      </c>
      <c r="M11" s="18">
        <f>(L11*4)+(K11*9)+(J11*4)</f>
        <v>71</v>
      </c>
      <c r="N11" s="4">
        <v>1.79</v>
      </c>
    </row>
    <row r="12" spans="1:14" x14ac:dyDescent="0.25">
      <c r="A12" s="3" t="s">
        <v>8</v>
      </c>
      <c r="B12" s="1">
        <v>25</v>
      </c>
      <c r="C12" s="18">
        <v>1.6</v>
      </c>
      <c r="D12" s="18">
        <v>1</v>
      </c>
      <c r="E12" s="18">
        <v>9.6</v>
      </c>
      <c r="F12" s="18">
        <v>54</v>
      </c>
      <c r="G12" s="4">
        <v>1.5</v>
      </c>
      <c r="H12" s="3" t="s">
        <v>8</v>
      </c>
      <c r="I12" s="1">
        <v>25</v>
      </c>
      <c r="J12" s="18">
        <v>1.6</v>
      </c>
      <c r="K12" s="18">
        <v>1</v>
      </c>
      <c r="L12" s="18">
        <v>9.6</v>
      </c>
      <c r="M12" s="18">
        <v>54</v>
      </c>
      <c r="N12" s="4">
        <v>1.5</v>
      </c>
    </row>
    <row r="13" spans="1:14" x14ac:dyDescent="0.25">
      <c r="A13" s="6" t="s">
        <v>10</v>
      </c>
      <c r="B13" s="1">
        <v>200</v>
      </c>
      <c r="C13" s="18">
        <v>0.3</v>
      </c>
      <c r="D13" s="18">
        <v>0.2</v>
      </c>
      <c r="E13" s="18">
        <v>21.7</v>
      </c>
      <c r="F13" s="18">
        <v>90</v>
      </c>
      <c r="G13" s="60">
        <v>27.43</v>
      </c>
      <c r="H13" s="3"/>
      <c r="I13" s="2">
        <f t="shared" ref="I13:N13" si="0">SUM(I7:I12)</f>
        <v>566</v>
      </c>
      <c r="J13" s="24">
        <f t="shared" si="0"/>
        <v>28.37</v>
      </c>
      <c r="K13" s="24">
        <f t="shared" si="0"/>
        <v>29.23</v>
      </c>
      <c r="L13" s="24">
        <f t="shared" si="0"/>
        <v>84.699999999999989</v>
      </c>
      <c r="M13" s="24">
        <f t="shared" si="0"/>
        <v>715.55</v>
      </c>
      <c r="N13" s="5">
        <f t="shared" si="0"/>
        <v>72.13000000000001</v>
      </c>
    </row>
    <row r="14" spans="1:14" x14ac:dyDescent="0.25">
      <c r="A14" s="6"/>
      <c r="B14" s="2">
        <f t="shared" ref="B14:G14" si="1">SUM(B7:B13)</f>
        <v>766</v>
      </c>
      <c r="C14" s="18">
        <f t="shared" si="1"/>
        <v>28.67</v>
      </c>
      <c r="D14" s="18">
        <f t="shared" si="1"/>
        <v>29.43</v>
      </c>
      <c r="E14" s="18">
        <f t="shared" si="1"/>
        <v>106.39999999999999</v>
      </c>
      <c r="F14" s="18">
        <f t="shared" si="1"/>
        <v>805.55</v>
      </c>
      <c r="G14" s="7">
        <f t="shared" si="1"/>
        <v>99.56</v>
      </c>
      <c r="H14" s="6"/>
      <c r="I14" s="2"/>
      <c r="J14" s="24"/>
      <c r="K14" s="24"/>
      <c r="L14" s="24"/>
      <c r="M14" s="24"/>
      <c r="N14" s="7"/>
    </row>
    <row r="15" spans="1:14" ht="16.5" thickBot="1" x14ac:dyDescent="0.3">
      <c r="A15" s="6"/>
      <c r="B15" s="2"/>
      <c r="C15" s="41"/>
      <c r="D15" s="41"/>
      <c r="E15" s="41"/>
      <c r="F15" s="41"/>
      <c r="G15" s="7"/>
      <c r="H15" s="13"/>
      <c r="I15" s="2"/>
      <c r="J15" s="18"/>
      <c r="K15" s="18"/>
      <c r="L15" s="18"/>
      <c r="M15" s="24"/>
      <c r="N15" s="7"/>
    </row>
    <row r="16" spans="1:14" ht="16.5" thickBot="1" x14ac:dyDescent="0.3">
      <c r="A16" s="86" t="s">
        <v>4</v>
      </c>
      <c r="B16" s="87"/>
      <c r="C16" s="87"/>
      <c r="D16" s="87"/>
      <c r="E16" s="87"/>
      <c r="F16" s="87"/>
      <c r="G16" s="88"/>
      <c r="H16" s="30"/>
      <c r="I16" s="28"/>
      <c r="J16" s="34"/>
      <c r="K16" s="34"/>
      <c r="L16" s="34"/>
      <c r="M16" s="34"/>
      <c r="N16" s="11"/>
    </row>
    <row r="17" spans="1:14" x14ac:dyDescent="0.25">
      <c r="A17" s="6" t="s">
        <v>19</v>
      </c>
      <c r="B17" s="1">
        <v>60</v>
      </c>
      <c r="C17" s="18">
        <v>3</v>
      </c>
      <c r="D17" s="18">
        <v>4.5</v>
      </c>
      <c r="E17" s="18">
        <v>15</v>
      </c>
      <c r="F17" s="18">
        <f>(E17*4)+(D17*9)+(C17*4)</f>
        <v>112.5</v>
      </c>
      <c r="G17" s="4">
        <v>9.49</v>
      </c>
      <c r="H17" s="31"/>
      <c r="I17" s="29"/>
      <c r="J17" s="35"/>
      <c r="K17" s="35"/>
      <c r="L17" s="35"/>
      <c r="M17" s="35"/>
      <c r="N17" s="5"/>
    </row>
    <row r="18" spans="1:14" x14ac:dyDescent="0.25">
      <c r="A18" s="3" t="s">
        <v>23</v>
      </c>
      <c r="B18" s="1">
        <v>210</v>
      </c>
      <c r="C18" s="18">
        <v>1.7</v>
      </c>
      <c r="D18" s="18">
        <v>4.16</v>
      </c>
      <c r="E18" s="18">
        <v>8</v>
      </c>
      <c r="F18" s="18">
        <v>76.239999999999995</v>
      </c>
      <c r="G18" s="4">
        <v>12.65</v>
      </c>
      <c r="H18" s="25"/>
      <c r="I18" s="26"/>
      <c r="J18" s="36"/>
      <c r="K18" s="36"/>
      <c r="L18" s="36"/>
      <c r="M18" s="37"/>
      <c r="N18" s="27"/>
    </row>
    <row r="19" spans="1:14" x14ac:dyDescent="0.25">
      <c r="A19" s="3" t="s">
        <v>20</v>
      </c>
      <c r="B19" s="77">
        <v>100</v>
      </c>
      <c r="C19" s="22">
        <v>18</v>
      </c>
      <c r="D19" s="22">
        <v>16.5</v>
      </c>
      <c r="E19" s="22">
        <v>7</v>
      </c>
      <c r="F19" s="22">
        <v>248.5</v>
      </c>
      <c r="G19" s="58">
        <v>50.49</v>
      </c>
      <c r="H19" s="3"/>
      <c r="I19" s="1"/>
      <c r="J19" s="18"/>
      <c r="K19" s="18"/>
      <c r="L19" s="18"/>
      <c r="M19" s="24"/>
      <c r="N19" s="4"/>
    </row>
    <row r="20" spans="1:14" x14ac:dyDescent="0.25">
      <c r="A20" s="6" t="s">
        <v>21</v>
      </c>
      <c r="B20" s="1">
        <v>150</v>
      </c>
      <c r="C20" s="57">
        <v>3.47</v>
      </c>
      <c r="D20" s="57">
        <v>7.03</v>
      </c>
      <c r="E20" s="57">
        <v>23.1</v>
      </c>
      <c r="F20" s="57">
        <v>169.55</v>
      </c>
      <c r="G20" s="78">
        <v>6.66</v>
      </c>
      <c r="H20" s="3"/>
      <c r="I20" s="1"/>
      <c r="J20" s="18"/>
      <c r="K20" s="18"/>
      <c r="L20" s="18"/>
      <c r="M20" s="24"/>
      <c r="N20" s="4"/>
    </row>
    <row r="21" spans="1:14" x14ac:dyDescent="0.25">
      <c r="A21" s="3" t="s">
        <v>22</v>
      </c>
      <c r="B21" s="1">
        <v>200</v>
      </c>
      <c r="C21" s="18">
        <v>0</v>
      </c>
      <c r="D21" s="18">
        <v>0</v>
      </c>
      <c r="E21" s="18">
        <v>15</v>
      </c>
      <c r="F21" s="18">
        <f>(E21*4)+(D21*9)+(C21*4)</f>
        <v>60</v>
      </c>
      <c r="G21" s="4">
        <v>2.2000000000000002</v>
      </c>
      <c r="H21" s="59"/>
      <c r="I21" s="1"/>
      <c r="J21" s="18"/>
      <c r="K21" s="18"/>
      <c r="L21" s="18"/>
      <c r="M21" s="24"/>
      <c r="N21" s="4"/>
    </row>
    <row r="22" spans="1:14" x14ac:dyDescent="0.25">
      <c r="A22" s="3" t="s">
        <v>7</v>
      </c>
      <c r="B22" s="1">
        <v>31</v>
      </c>
      <c r="C22" s="18">
        <v>2.2999999999999998</v>
      </c>
      <c r="D22" s="18">
        <v>0.2</v>
      </c>
      <c r="E22" s="18">
        <v>15</v>
      </c>
      <c r="F22" s="18">
        <f>(E22*4)+(D22*9)+(C22*4)</f>
        <v>71</v>
      </c>
      <c r="G22" s="4">
        <v>1.79</v>
      </c>
      <c r="H22" s="6"/>
      <c r="I22" s="1"/>
      <c r="J22" s="18"/>
      <c r="K22" s="18"/>
      <c r="L22" s="18"/>
      <c r="M22" s="24"/>
      <c r="N22" s="4"/>
    </row>
    <row r="23" spans="1:14" x14ac:dyDescent="0.25">
      <c r="A23" s="3" t="s">
        <v>8</v>
      </c>
      <c r="B23" s="1">
        <v>25</v>
      </c>
      <c r="C23" s="18">
        <v>1.6</v>
      </c>
      <c r="D23" s="18">
        <v>1</v>
      </c>
      <c r="E23" s="18">
        <v>9.6</v>
      </c>
      <c r="F23" s="18">
        <v>54</v>
      </c>
      <c r="G23" s="4">
        <v>1.5</v>
      </c>
      <c r="H23" s="3"/>
      <c r="I23" s="1"/>
      <c r="J23" s="18"/>
      <c r="K23" s="18"/>
      <c r="L23" s="18"/>
      <c r="M23" s="24"/>
      <c r="N23" s="4"/>
    </row>
    <row r="24" spans="1:14" x14ac:dyDescent="0.25">
      <c r="A24" s="6" t="s">
        <v>10</v>
      </c>
      <c r="B24" s="1">
        <v>200</v>
      </c>
      <c r="C24" s="18">
        <v>0.3</v>
      </c>
      <c r="D24" s="18">
        <v>0.2</v>
      </c>
      <c r="E24" s="18">
        <v>21.7</v>
      </c>
      <c r="F24" s="18">
        <v>90</v>
      </c>
      <c r="G24" s="60">
        <v>27.43</v>
      </c>
      <c r="H24" s="3"/>
      <c r="I24" s="1"/>
      <c r="J24" s="18"/>
      <c r="K24" s="18"/>
      <c r="L24" s="18"/>
      <c r="M24" s="24"/>
      <c r="N24" s="4"/>
    </row>
    <row r="25" spans="1:14" x14ac:dyDescent="0.25">
      <c r="A25" s="79"/>
      <c r="B25" s="2">
        <f t="shared" ref="B25:G25" si="2">SUM(B17:B24)</f>
        <v>976</v>
      </c>
      <c r="C25" s="18">
        <f t="shared" si="2"/>
        <v>30.37</v>
      </c>
      <c r="D25" s="18">
        <f t="shared" si="2"/>
        <v>33.590000000000003</v>
      </c>
      <c r="E25" s="18">
        <f t="shared" si="2"/>
        <v>114.39999999999999</v>
      </c>
      <c r="F25" s="18">
        <f t="shared" si="2"/>
        <v>881.79</v>
      </c>
      <c r="G25" s="7">
        <f t="shared" si="2"/>
        <v>112.21000000000001</v>
      </c>
      <c r="H25" s="3"/>
      <c r="I25" s="32"/>
      <c r="J25" s="38"/>
      <c r="K25" s="38"/>
      <c r="L25" s="38"/>
      <c r="M25" s="33"/>
      <c r="N25" s="19"/>
    </row>
    <row r="26" spans="1:14" ht="16.5" thickBot="1" x14ac:dyDescent="0.3">
      <c r="A26" s="61"/>
      <c r="B26" s="62"/>
      <c r="C26" s="63"/>
      <c r="D26" s="63"/>
      <c r="E26" s="63"/>
      <c r="F26" s="63"/>
      <c r="G26" s="64"/>
      <c r="H26" s="14"/>
      <c r="I26" s="15"/>
      <c r="J26" s="39"/>
      <c r="K26" s="39"/>
      <c r="L26" s="39"/>
      <c r="M26" s="40"/>
      <c r="N26" s="16"/>
    </row>
    <row r="27" spans="1:14" x14ac:dyDescent="0.25">
      <c r="A27" s="84" t="s">
        <v>6</v>
      </c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</row>
    <row r="28" spans="1:14" x14ac:dyDescent="0.25">
      <c r="A28" s="85" t="s">
        <v>5</v>
      </c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</row>
  </sheetData>
  <mergeCells count="9">
    <mergeCell ref="A27:N27"/>
    <mergeCell ref="A28:N28"/>
    <mergeCell ref="A16:G16"/>
    <mergeCell ref="A6:G6"/>
    <mergeCell ref="H6:N6"/>
    <mergeCell ref="I1:N1"/>
    <mergeCell ref="I2:N2"/>
    <mergeCell ref="B4:H4"/>
    <mergeCell ref="I3:N3"/>
  </mergeCells>
  <phoneticPr fontId="0" type="noConversion"/>
  <pageMargins left="0.16" right="0.15" top="0.16" bottom="0.16" header="0.16" footer="0.16"/>
  <pageSetup paperSize="9" orientation="portrait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topLeftCell="A19" zoomScale="75" workbookViewId="0">
      <selection activeCell="J4" sqref="J4"/>
    </sheetView>
  </sheetViews>
  <sheetFormatPr defaultRowHeight="15.75" x14ac:dyDescent="0.25"/>
  <cols>
    <col min="1" max="1" width="47.28515625" style="12" customWidth="1"/>
    <col min="2" max="2" width="10.28515625" style="12" customWidth="1"/>
    <col min="3" max="4" width="4.28515625" style="47" customWidth="1"/>
    <col min="5" max="5" width="4.85546875" style="47" customWidth="1"/>
    <col min="6" max="6" width="8.140625" style="47" customWidth="1"/>
    <col min="7" max="7" width="24.140625" style="12" customWidth="1"/>
  </cols>
  <sheetData>
    <row r="1" spans="1:7" x14ac:dyDescent="0.25">
      <c r="A1" s="83" t="s">
        <v>32</v>
      </c>
      <c r="B1" s="42"/>
      <c r="C1" s="44"/>
      <c r="D1" s="91" t="s">
        <v>29</v>
      </c>
      <c r="E1" s="91"/>
      <c r="F1" s="91"/>
      <c r="G1" s="91"/>
    </row>
    <row r="2" spans="1:7" x14ac:dyDescent="0.25">
      <c r="A2" s="83" t="s">
        <v>31</v>
      </c>
      <c r="B2" s="42"/>
      <c r="C2" s="44"/>
      <c r="D2" s="91"/>
      <c r="E2" s="91"/>
      <c r="F2" s="91"/>
      <c r="G2" s="91"/>
    </row>
    <row r="3" spans="1:7" x14ac:dyDescent="0.25">
      <c r="B3" s="42"/>
      <c r="C3" s="44"/>
      <c r="D3" s="91"/>
      <c r="E3" s="91"/>
      <c r="F3" s="91"/>
      <c r="G3" s="91"/>
    </row>
    <row r="4" spans="1:7" ht="64.5" customHeight="1" thickBot="1" x14ac:dyDescent="0.3">
      <c r="A4" s="92" t="s">
        <v>28</v>
      </c>
      <c r="B4" s="92"/>
      <c r="C4" s="92"/>
      <c r="D4" s="92"/>
      <c r="E4" s="92"/>
      <c r="F4" s="92"/>
      <c r="G4" s="92"/>
    </row>
    <row r="5" spans="1:7" s="52" customFormat="1" ht="32.25" thickBot="1" x14ac:dyDescent="0.25">
      <c r="A5" s="48" t="s">
        <v>0</v>
      </c>
      <c r="B5" s="49" t="s">
        <v>11</v>
      </c>
      <c r="C5" s="45" t="s">
        <v>15</v>
      </c>
      <c r="D5" s="45" t="s">
        <v>16</v>
      </c>
      <c r="E5" s="45" t="s">
        <v>17</v>
      </c>
      <c r="F5" s="53" t="s">
        <v>1</v>
      </c>
      <c r="G5" s="51" t="s">
        <v>12</v>
      </c>
    </row>
    <row r="6" spans="1:7" ht="16.5" thickBot="1" x14ac:dyDescent="0.3">
      <c r="A6" s="86" t="s">
        <v>13</v>
      </c>
      <c r="B6" s="87"/>
      <c r="C6" s="87"/>
      <c r="D6" s="87"/>
      <c r="E6" s="87"/>
      <c r="F6" s="87"/>
      <c r="G6" s="88"/>
    </row>
    <row r="7" spans="1:7" ht="18.75" x14ac:dyDescent="0.3">
      <c r="A7" s="65" t="s">
        <v>24</v>
      </c>
      <c r="B7" s="54">
        <v>20</v>
      </c>
      <c r="C7" s="18">
        <v>3</v>
      </c>
      <c r="D7" s="18">
        <v>4.4000000000000004</v>
      </c>
      <c r="E7" s="18">
        <v>21</v>
      </c>
      <c r="F7" s="18">
        <f>(E7*4)+(D7*9)+(C7*4)</f>
        <v>135.6</v>
      </c>
      <c r="G7" s="66">
        <v>7.87</v>
      </c>
    </row>
    <row r="8" spans="1:7" ht="18.75" x14ac:dyDescent="0.3">
      <c r="A8" s="67" t="s">
        <v>25</v>
      </c>
      <c r="B8" s="54">
        <v>200</v>
      </c>
      <c r="C8" s="57">
        <v>13.2</v>
      </c>
      <c r="D8" s="57">
        <v>19.63</v>
      </c>
      <c r="E8" s="57">
        <v>22.63</v>
      </c>
      <c r="F8" s="57">
        <v>319.99</v>
      </c>
      <c r="G8" s="68">
        <v>60.11</v>
      </c>
    </row>
    <row r="9" spans="1:7" ht="18.75" x14ac:dyDescent="0.3">
      <c r="A9" s="65" t="s">
        <v>22</v>
      </c>
      <c r="B9" s="54">
        <v>200</v>
      </c>
      <c r="C9" s="18">
        <v>0</v>
      </c>
      <c r="D9" s="18">
        <v>0</v>
      </c>
      <c r="E9" s="18">
        <v>15</v>
      </c>
      <c r="F9" s="18">
        <f>(E9*4)+(D9*9)+(C9*4)</f>
        <v>60</v>
      </c>
      <c r="G9" s="66">
        <v>2.2000000000000002</v>
      </c>
    </row>
    <row r="10" spans="1:7" ht="18.75" x14ac:dyDescent="0.3">
      <c r="A10" s="65" t="s">
        <v>7</v>
      </c>
      <c r="B10" s="54">
        <v>31</v>
      </c>
      <c r="C10" s="18">
        <v>2.2999999999999998</v>
      </c>
      <c r="D10" s="18">
        <v>0.2</v>
      </c>
      <c r="E10" s="18">
        <v>15</v>
      </c>
      <c r="F10" s="18">
        <v>71</v>
      </c>
      <c r="G10" s="66">
        <v>1.79</v>
      </c>
    </row>
    <row r="11" spans="1:7" ht="18.75" x14ac:dyDescent="0.3">
      <c r="A11" s="65" t="s">
        <v>8</v>
      </c>
      <c r="B11" s="54">
        <v>25</v>
      </c>
      <c r="C11" s="18">
        <v>1.6</v>
      </c>
      <c r="D11" s="18">
        <v>1</v>
      </c>
      <c r="E11" s="18">
        <v>9.6</v>
      </c>
      <c r="F11" s="18">
        <v>54</v>
      </c>
      <c r="G11" s="66">
        <v>1.5</v>
      </c>
    </row>
    <row r="12" spans="1:7" ht="18.75" x14ac:dyDescent="0.3">
      <c r="A12" s="65" t="s">
        <v>26</v>
      </c>
      <c r="B12" s="54">
        <v>200</v>
      </c>
      <c r="C12" s="18">
        <v>6</v>
      </c>
      <c r="D12" s="18">
        <v>3.2</v>
      </c>
      <c r="E12" s="18">
        <v>9.4</v>
      </c>
      <c r="F12" s="18">
        <f>(E12*4)+(D12*9)+(C12*4)</f>
        <v>90.4</v>
      </c>
      <c r="G12" s="66">
        <v>20.99</v>
      </c>
    </row>
    <row r="13" spans="1:7" ht="18.75" x14ac:dyDescent="0.3">
      <c r="A13" s="69"/>
      <c r="B13" s="55">
        <f t="shared" ref="B13:G13" si="0">SUM(B7:B12)</f>
        <v>676</v>
      </c>
      <c r="C13" s="20">
        <f t="shared" si="0"/>
        <v>26.1</v>
      </c>
      <c r="D13" s="20">
        <f t="shared" si="0"/>
        <v>28.43</v>
      </c>
      <c r="E13" s="20">
        <f t="shared" si="0"/>
        <v>92.63</v>
      </c>
      <c r="F13" s="20">
        <f t="shared" si="0"/>
        <v>730.99</v>
      </c>
      <c r="G13" s="70">
        <f t="shared" si="0"/>
        <v>94.460000000000008</v>
      </c>
    </row>
    <row r="14" spans="1:7" ht="16.5" thickBot="1" x14ac:dyDescent="0.3">
      <c r="A14" s="10"/>
      <c r="B14" s="8"/>
      <c r="C14" s="46"/>
      <c r="D14" s="46"/>
      <c r="E14" s="46"/>
      <c r="F14" s="46"/>
      <c r="G14" s="9"/>
    </row>
    <row r="15" spans="1:7" ht="16.5" thickBot="1" x14ac:dyDescent="0.3">
      <c r="A15" s="86" t="s">
        <v>14</v>
      </c>
      <c r="B15" s="87"/>
      <c r="C15" s="87"/>
      <c r="D15" s="87"/>
      <c r="E15" s="87"/>
      <c r="F15" s="87"/>
      <c r="G15" s="88"/>
    </row>
    <row r="16" spans="1:7" ht="18.75" x14ac:dyDescent="0.3">
      <c r="A16" s="69" t="s">
        <v>19</v>
      </c>
      <c r="B16" s="54">
        <v>100</v>
      </c>
      <c r="C16" s="56">
        <v>4.2</v>
      </c>
      <c r="D16" s="18">
        <v>6.3</v>
      </c>
      <c r="E16" s="18">
        <v>21</v>
      </c>
      <c r="F16" s="18">
        <f>(E16*4)+(D16*9)+(C16*4)</f>
        <v>157.5</v>
      </c>
      <c r="G16" s="66">
        <v>15.99</v>
      </c>
    </row>
    <row r="17" spans="1:7" ht="18.75" x14ac:dyDescent="0.3">
      <c r="A17" s="65" t="s">
        <v>23</v>
      </c>
      <c r="B17" s="54">
        <v>260</v>
      </c>
      <c r="C17" s="18">
        <v>2.11</v>
      </c>
      <c r="D17" s="18">
        <v>5.2</v>
      </c>
      <c r="E17" s="18">
        <v>10</v>
      </c>
      <c r="F17" s="18">
        <f>(E17*4)+(D17*9)+(C17*4)</f>
        <v>95.240000000000009</v>
      </c>
      <c r="G17" s="66">
        <v>15.3</v>
      </c>
    </row>
    <row r="18" spans="1:7" ht="18.75" x14ac:dyDescent="0.3">
      <c r="A18" s="65" t="s">
        <v>20</v>
      </c>
      <c r="B18" s="80">
        <v>100</v>
      </c>
      <c r="C18" s="22">
        <v>18</v>
      </c>
      <c r="D18" s="22">
        <v>16.5</v>
      </c>
      <c r="E18" s="22">
        <v>7</v>
      </c>
      <c r="F18" s="22">
        <v>248.5</v>
      </c>
      <c r="G18" s="71">
        <v>50.49</v>
      </c>
    </row>
    <row r="19" spans="1:7" ht="18.75" x14ac:dyDescent="0.3">
      <c r="A19" s="69" t="s">
        <v>21</v>
      </c>
      <c r="B19" s="54">
        <v>180</v>
      </c>
      <c r="C19" s="57">
        <v>4.16</v>
      </c>
      <c r="D19" s="57">
        <v>8.44</v>
      </c>
      <c r="E19" s="57">
        <v>27.7</v>
      </c>
      <c r="F19" s="57">
        <v>203.46</v>
      </c>
      <c r="G19" s="68">
        <v>8</v>
      </c>
    </row>
    <row r="20" spans="1:7" ht="18.75" x14ac:dyDescent="0.3">
      <c r="A20" s="65" t="s">
        <v>27</v>
      </c>
      <c r="B20" s="54">
        <v>200</v>
      </c>
      <c r="C20" s="56">
        <v>1</v>
      </c>
      <c r="D20" s="18">
        <v>1</v>
      </c>
      <c r="E20" s="18">
        <v>31.5</v>
      </c>
      <c r="F20" s="18">
        <f>(E20*4)+(D20*9)+(C20*4)</f>
        <v>139</v>
      </c>
      <c r="G20" s="66">
        <v>10.5</v>
      </c>
    </row>
    <row r="21" spans="1:7" ht="18.75" x14ac:dyDescent="0.3">
      <c r="A21" s="65" t="s">
        <v>7</v>
      </c>
      <c r="B21" s="54">
        <v>31</v>
      </c>
      <c r="C21" s="18">
        <v>2.2999999999999998</v>
      </c>
      <c r="D21" s="18">
        <v>0.2</v>
      </c>
      <c r="E21" s="18">
        <v>15</v>
      </c>
      <c r="F21" s="18">
        <f>(E21*4)+(D21*9)+(C21*4)</f>
        <v>71</v>
      </c>
      <c r="G21" s="66">
        <v>1.79</v>
      </c>
    </row>
    <row r="22" spans="1:7" ht="18.75" x14ac:dyDescent="0.3">
      <c r="A22" s="65" t="s">
        <v>8</v>
      </c>
      <c r="B22" s="54">
        <v>25</v>
      </c>
      <c r="C22" s="18">
        <v>1.6</v>
      </c>
      <c r="D22" s="18">
        <v>1</v>
      </c>
      <c r="E22" s="18">
        <v>9.6</v>
      </c>
      <c r="F22" s="18">
        <v>54</v>
      </c>
      <c r="G22" s="66">
        <v>1.5</v>
      </c>
    </row>
    <row r="23" spans="1:7" ht="18.75" x14ac:dyDescent="0.3">
      <c r="A23" s="81"/>
      <c r="B23" s="55">
        <f t="shared" ref="B23:G23" si="1">SUM(B16:B22)</f>
        <v>896</v>
      </c>
      <c r="C23" s="20">
        <f t="shared" si="1"/>
        <v>33.370000000000005</v>
      </c>
      <c r="D23" s="20">
        <f t="shared" si="1"/>
        <v>38.64</v>
      </c>
      <c r="E23" s="20">
        <f t="shared" si="1"/>
        <v>121.8</v>
      </c>
      <c r="F23" s="20">
        <f t="shared" si="1"/>
        <v>968.7</v>
      </c>
      <c r="G23" s="70">
        <f t="shared" si="1"/>
        <v>103.57000000000001</v>
      </c>
    </row>
    <row r="24" spans="1:7" ht="18.75" x14ac:dyDescent="0.3">
      <c r="A24" s="65"/>
      <c r="B24" s="76"/>
      <c r="C24" s="20"/>
      <c r="D24" s="20"/>
      <c r="E24" s="20"/>
      <c r="F24" s="20"/>
      <c r="G24" s="70"/>
    </row>
    <row r="25" spans="1:7" ht="19.5" thickBot="1" x14ac:dyDescent="0.35">
      <c r="A25" s="72"/>
      <c r="B25" s="73"/>
      <c r="C25" s="74"/>
      <c r="D25" s="74"/>
      <c r="E25" s="74"/>
      <c r="F25" s="74" t="s">
        <v>9</v>
      </c>
      <c r="G25" s="75">
        <f>G13+G23</f>
        <v>198.03000000000003</v>
      </c>
    </row>
    <row r="26" spans="1:7" x14ac:dyDescent="0.25">
      <c r="A26" s="93" t="s">
        <v>18</v>
      </c>
      <c r="B26" s="93"/>
      <c r="C26" s="93"/>
      <c r="D26" s="93"/>
      <c r="E26" s="93"/>
      <c r="F26" s="93"/>
      <c r="G26" s="93"/>
    </row>
    <row r="27" spans="1:7" x14ac:dyDescent="0.25">
      <c r="A27" s="85" t="s">
        <v>5</v>
      </c>
      <c r="B27" s="85"/>
      <c r="C27" s="85"/>
      <c r="D27" s="85"/>
      <c r="E27" s="85"/>
      <c r="F27" s="85"/>
      <c r="G27" s="85"/>
    </row>
  </sheetData>
  <mergeCells count="7">
    <mergeCell ref="A27:G27"/>
    <mergeCell ref="A15:G15"/>
    <mergeCell ref="A4:G4"/>
    <mergeCell ref="D1:G2"/>
    <mergeCell ref="D3:G3"/>
    <mergeCell ref="A6:G6"/>
    <mergeCell ref="A26:G26"/>
  </mergeCells>
  <phoneticPr fontId="0" type="noConversion"/>
  <pageMargins left="0.16" right="0.15" top="0.16" bottom="0.16" header="0.16" footer="0.16"/>
  <pageSetup paperSize="9" orientation="portrait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22</vt:lpstr>
      <vt:lpstr>22 овз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Игорь</cp:lastModifiedBy>
  <cp:lastPrinted>2021-01-20T00:50:45Z</cp:lastPrinted>
  <dcterms:created xsi:type="dcterms:W3CDTF">1996-10-08T23:32:33Z</dcterms:created>
  <dcterms:modified xsi:type="dcterms:W3CDTF">2022-04-02T05:18:37Z</dcterms:modified>
</cp:coreProperties>
</file>