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3" i="5" l="1"/>
  <c r="I13" i="5"/>
  <c r="H13" i="5"/>
  <c r="G13" i="5"/>
  <c r="J15" i="5"/>
  <c r="I15" i="5"/>
  <c r="H15" i="5"/>
  <c r="G15" i="5"/>
  <c r="F14" i="5"/>
  <c r="F13" i="5"/>
  <c r="F12" i="5"/>
  <c r="F11" i="5"/>
  <c r="F10" i="5"/>
  <c r="F7" i="5"/>
  <c r="F6" i="5"/>
  <c r="F5" i="5"/>
  <c r="F4" i="5"/>
</calcChain>
</file>

<file path=xl/sharedStrings.xml><?xml version="1.0" encoding="utf-8"?>
<sst xmlns="http://schemas.openxmlformats.org/spreadsheetml/2006/main" count="52" uniqueCount="45">
  <si>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</si>
  <si>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</si>
  <si>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</si>
  <si>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</si>
  <si>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</si>
  <si>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</si>
  <si>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</si>
  <si>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</si>
  <si>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</si>
  <si>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</si>
  <si>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</si>
  <si>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</si>
  <si>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</si>
  <si>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</si>
  <si>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</si>
  <si>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</si>
  <si>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</si>
  <si>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</si>
  <si>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</si>
  <si>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</si>
  <si>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60</t>
  </si>
  <si>
    <t>Гор.Блюдо</t>
  </si>
  <si>
    <t>Напиток</t>
  </si>
  <si>
    <t>Гарнир</t>
  </si>
  <si>
    <t>1 Блюдо</t>
  </si>
  <si>
    <t>2 Блюдо</t>
  </si>
  <si>
    <t>250</t>
  </si>
  <si>
    <t>подгарнировка</t>
  </si>
  <si>
    <t xml:space="preserve">Каша пшенная молочная </t>
  </si>
  <si>
    <t>Сыр порцонный</t>
  </si>
  <si>
    <t>15</t>
  </si>
  <si>
    <t>Батон</t>
  </si>
  <si>
    <t>Какао с молоком</t>
  </si>
  <si>
    <t>Огурец консервированный</t>
  </si>
  <si>
    <t>Щи с картофелем на курином бульоне</t>
  </si>
  <si>
    <t>Шницель мясной из свинины</t>
  </si>
  <si>
    <t>80</t>
  </si>
  <si>
    <t>Рис отварной рассыпчатый</t>
  </si>
  <si>
    <t>Кисель промышленного производства</t>
  </si>
  <si>
    <t>Полоска песочная с джемом</t>
  </si>
  <si>
    <t>Сок 0,2</t>
  </si>
  <si>
    <t>Сыр</t>
  </si>
  <si>
    <t>Хлеб</t>
  </si>
  <si>
    <t>Сок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</si>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</sst>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Fill="1" applyBorder="1" applyProtection="1">
      <protection locked="0"/>
    </xf>
    <xf numFmtId="0" fontId="0" fillId="0" borderId="7" xfId="0" applyFont="1" applyBorder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3" xfId="0" applyFont="1" applyBorder="1"/>
    <xf numFmtId="0" fontId="0" fillId="0" borderId="12" xfId="0" applyFont="1" applyFill="1" applyBorder="1"/>
    <xf numFmtId="0" fontId="0" fillId="0" borderId="12" xfId="0" applyFont="1" applyFill="1" applyBorder="1" applyAlignment="1" applyProtection="1">
      <alignment horizontal="center"/>
      <protection locked="0"/>
    </xf>
    <xf numFmtId="2" fontId="5" fillId="0" borderId="5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5" fillId="0" borderId="20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1" applyFont="1" applyBorder="1"/>
    <xf numFmtId="49" fontId="6" fillId="0" borderId="12" xfId="1" applyNumberFormat="1" applyFont="1" applyBorder="1" applyAlignment="1">
      <alignment horizontal="center"/>
    </xf>
    <xf numFmtId="4" fontId="6" fillId="0" borderId="12" xfId="1" applyNumberFormat="1" applyFont="1" applyBorder="1" applyAlignment="1">
      <alignment horizontal="center"/>
    </xf>
    <xf numFmtId="0" fontId="6" fillId="0" borderId="2" xfId="1" applyFont="1" applyBorder="1"/>
    <xf numFmtId="49" fontId="6" fillId="0" borderId="2" xfId="1" applyNumberFormat="1" applyFont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20" xfId="1" applyFont="1" applyBorder="1"/>
    <xf numFmtId="49" fontId="6" fillId="0" borderId="20" xfId="1" applyNumberFormat="1" applyFont="1" applyBorder="1" applyAlignment="1">
      <alignment horizontal="center"/>
    </xf>
    <xf numFmtId="4" fontId="6" fillId="0" borderId="20" xfId="1" applyNumberFormat="1" applyFont="1" applyBorder="1" applyAlignment="1">
      <alignment horizontal="center"/>
    </xf>
    <xf numFmtId="0" fontId="6" fillId="0" borderId="5" xfId="1" applyFont="1" applyBorder="1"/>
    <xf numFmtId="49" fontId="6" fillId="0" borderId="5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0" fontId="6" fillId="0" borderId="8" xfId="1" applyFont="1" applyBorder="1"/>
    <xf numFmtId="49" fontId="6" fillId="0" borderId="8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center"/>
    </xf>
    <xf numFmtId="0" fontId="7" fillId="0" borderId="0" xfId="0" applyFont="1" applyFill="1"/>
    <xf numFmtId="2" fontId="5" fillId="0" borderId="12" xfId="1" applyNumberFormat="1" applyFont="1" applyFill="1" applyBorder="1" applyAlignment="1">
      <alignment horizontal="center"/>
    </xf>
    <xf numFmtId="2" fontId="5" fillId="0" borderId="12" xfId="1" applyNumberFormat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/>
    </xf>
    <xf numFmtId="2" fontId="5" fillId="0" borderId="8" xfId="1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8" xfId="0" applyFont="1" applyFill="1" applyBorder="1" applyProtection="1">
      <protection locked="0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15" customWidth="1"/>
    <col min="10" max="10" width="14.42578125" style="15" customWidth="1"/>
  </cols>
  <sheetData>
    <row r="1" spans="1:10" x14ac:dyDescent="0.25">
      <c r="A1" t="s">
        <v>5</v>
      </c>
      <c r="B1" s="66" t="s">
        <v>18</v>
      </c>
      <c r="C1" s="67"/>
      <c r="D1" s="68"/>
      <c r="E1" s="2" t="s">
        <v>6</v>
      </c>
      <c r="F1" s="3"/>
      <c r="G1" s="1" t="s">
        <v>14</v>
      </c>
      <c r="H1" s="13">
        <v>44462</v>
      </c>
      <c r="I1" s="14"/>
    </row>
    <row r="2" spans="1:10" ht="16.5" customHeight="1" thickBot="1" x14ac:dyDescent="0.3">
      <c r="B2" s="1"/>
      <c r="C2" s="1"/>
      <c r="D2" s="1"/>
      <c r="E2" s="1"/>
      <c r="F2" s="1"/>
      <c r="G2" s="1"/>
      <c r="H2" s="14"/>
      <c r="I2" s="14"/>
    </row>
    <row r="3" spans="1:10" ht="15.75" thickBot="1" x14ac:dyDescent="0.3">
      <c r="A3" s="16" t="s">
        <v>7</v>
      </c>
      <c r="B3" s="17" t="s">
        <v>8</v>
      </c>
      <c r="C3" s="17" t="s">
        <v>19</v>
      </c>
      <c r="D3" s="17" t="s">
        <v>9</v>
      </c>
      <c r="E3" s="17" t="s">
        <v>0</v>
      </c>
      <c r="F3" s="17" t="s">
        <v>10</v>
      </c>
      <c r="G3" s="17" t="s">
        <v>15</v>
      </c>
      <c r="H3" s="17" t="s">
        <v>16</v>
      </c>
      <c r="I3" s="17" t="s">
        <v>17</v>
      </c>
      <c r="J3" s="18" t="s">
        <v>1</v>
      </c>
    </row>
    <row r="4" spans="1:10" ht="15.75" x14ac:dyDescent="0.25">
      <c r="A4" s="22" t="s">
        <v>11</v>
      </c>
      <c r="B4" s="23" t="s">
        <v>21</v>
      </c>
      <c r="C4" s="24">
        <v>1</v>
      </c>
      <c r="D4" s="44" t="s">
        <v>28</v>
      </c>
      <c r="E4" s="45" t="s">
        <v>3</v>
      </c>
      <c r="F4" s="46">
        <f>I4+3</f>
        <v>41.39</v>
      </c>
      <c r="G4" s="60">
        <v>8.14</v>
      </c>
      <c r="H4" s="61">
        <v>9.68</v>
      </c>
      <c r="I4" s="61">
        <v>38.39</v>
      </c>
      <c r="J4" s="62">
        <v>273</v>
      </c>
    </row>
    <row r="5" spans="1:10" ht="15.75" x14ac:dyDescent="0.25">
      <c r="A5" s="6"/>
      <c r="B5" s="3" t="s">
        <v>41</v>
      </c>
      <c r="C5" s="10">
        <v>2</v>
      </c>
      <c r="D5" s="47" t="s">
        <v>29</v>
      </c>
      <c r="E5" s="48" t="s">
        <v>30</v>
      </c>
      <c r="F5" s="49">
        <f>I5+2</f>
        <v>2</v>
      </c>
      <c r="G5" s="28">
        <v>2.63</v>
      </c>
      <c r="H5" s="29">
        <v>2.66</v>
      </c>
      <c r="I5" s="29">
        <v>0</v>
      </c>
      <c r="J5" s="30">
        <v>27.5</v>
      </c>
    </row>
    <row r="6" spans="1:10" ht="15.75" x14ac:dyDescent="0.25">
      <c r="A6" s="6"/>
      <c r="B6" s="3" t="s">
        <v>31</v>
      </c>
      <c r="C6" s="10">
        <v>3</v>
      </c>
      <c r="D6" s="47" t="s">
        <v>31</v>
      </c>
      <c r="E6" s="48" t="s">
        <v>20</v>
      </c>
      <c r="F6" s="49">
        <f>4.59*2-0.09</f>
        <v>9.09</v>
      </c>
      <c r="G6" s="28">
        <v>2.29</v>
      </c>
      <c r="H6" s="29">
        <v>0.9</v>
      </c>
      <c r="I6" s="29">
        <v>15</v>
      </c>
      <c r="J6" s="30">
        <v>77.7</v>
      </c>
    </row>
    <row r="7" spans="1:10" ht="15.75" x14ac:dyDescent="0.25">
      <c r="A7" s="6"/>
      <c r="B7" s="3" t="s">
        <v>22</v>
      </c>
      <c r="C7" s="10">
        <v>4</v>
      </c>
      <c r="D7" s="47" t="s">
        <v>32</v>
      </c>
      <c r="E7" s="48" t="s">
        <v>3</v>
      </c>
      <c r="F7" s="49">
        <f>I7+2.33</f>
        <v>27.39</v>
      </c>
      <c r="G7" s="28">
        <v>3.87</v>
      </c>
      <c r="H7" s="29">
        <v>3.8</v>
      </c>
      <c r="I7" s="29">
        <v>25.06</v>
      </c>
      <c r="J7" s="30">
        <v>151.36000000000001</v>
      </c>
    </row>
    <row r="8" spans="1:10" ht="15.75" x14ac:dyDescent="0.25">
      <c r="A8" s="6"/>
      <c r="B8" s="5"/>
      <c r="C8" s="10"/>
      <c r="D8" s="47"/>
      <c r="E8" s="48"/>
      <c r="F8" s="49"/>
      <c r="G8" s="28"/>
      <c r="H8" s="29"/>
      <c r="I8" s="29"/>
      <c r="J8" s="30"/>
    </row>
    <row r="9" spans="1:10" ht="16.5" thickBot="1" x14ac:dyDescent="0.3">
      <c r="A9" s="35"/>
      <c r="B9" s="36"/>
      <c r="C9" s="37"/>
      <c r="D9" s="50"/>
      <c r="E9" s="51"/>
      <c r="F9" s="52"/>
      <c r="G9" s="38"/>
      <c r="H9" s="39"/>
      <c r="I9" s="39"/>
      <c r="J9" s="40"/>
    </row>
    <row r="10" spans="1:10" s="4" customFormat="1" ht="18" customHeight="1" x14ac:dyDescent="0.25">
      <c r="A10" s="41" t="s">
        <v>12</v>
      </c>
      <c r="B10" s="42" t="s">
        <v>27</v>
      </c>
      <c r="C10" s="43">
        <v>1</v>
      </c>
      <c r="D10" s="44" t="s">
        <v>33</v>
      </c>
      <c r="E10" s="45">
        <v>25</v>
      </c>
      <c r="F10" s="46">
        <f>20.26/2</f>
        <v>10.130000000000001</v>
      </c>
      <c r="G10" s="60">
        <v>0.8</v>
      </c>
      <c r="H10" s="61">
        <v>0.1</v>
      </c>
      <c r="I10" s="61">
        <v>1.7</v>
      </c>
      <c r="J10" s="62">
        <v>13</v>
      </c>
    </row>
    <row r="11" spans="1:10" s="4" customFormat="1" ht="20.25" customHeight="1" x14ac:dyDescent="0.25">
      <c r="A11" s="20"/>
      <c r="B11" s="21" t="s">
        <v>24</v>
      </c>
      <c r="C11" s="19">
        <v>2</v>
      </c>
      <c r="D11" s="47" t="s">
        <v>34</v>
      </c>
      <c r="E11" s="48" t="s">
        <v>26</v>
      </c>
      <c r="F11" s="49">
        <f>I11+6.51</f>
        <v>12.309999999999999</v>
      </c>
      <c r="G11" s="28">
        <v>1.4</v>
      </c>
      <c r="H11" s="29">
        <v>2.4</v>
      </c>
      <c r="I11" s="29">
        <v>5.8</v>
      </c>
      <c r="J11" s="30">
        <v>50</v>
      </c>
    </row>
    <row r="12" spans="1:10" s="4" customFormat="1" ht="19.5" customHeight="1" x14ac:dyDescent="0.25">
      <c r="A12" s="20"/>
      <c r="B12" s="21" t="s">
        <v>25</v>
      </c>
      <c r="C12" s="19">
        <v>3</v>
      </c>
      <c r="D12" s="47" t="s">
        <v>35</v>
      </c>
      <c r="E12" s="48" t="s">
        <v>36</v>
      </c>
      <c r="F12" s="49">
        <f>I12+7.18</f>
        <v>17.48</v>
      </c>
      <c r="G12" s="28">
        <v>14.4</v>
      </c>
      <c r="H12" s="29">
        <v>13.27</v>
      </c>
      <c r="I12" s="29">
        <v>10.3</v>
      </c>
      <c r="J12" s="30">
        <v>184.22</v>
      </c>
    </row>
    <row r="13" spans="1:10" s="4" customFormat="1" ht="15.75" x14ac:dyDescent="0.25">
      <c r="A13" s="20"/>
      <c r="B13" s="21" t="s">
        <v>23</v>
      </c>
      <c r="C13" s="19">
        <v>4</v>
      </c>
      <c r="D13" s="47" t="s">
        <v>37</v>
      </c>
      <c r="E13" s="48" t="s">
        <v>3</v>
      </c>
      <c r="F13" s="49">
        <f t="shared" ref="F13:F14" si="0">I13</f>
        <v>39.157499999999999</v>
      </c>
      <c r="G13" s="28">
        <f>4.94/20*15</f>
        <v>3.7050000000000005</v>
      </c>
      <c r="H13" s="29">
        <f>5.72/20*15</f>
        <v>4.29</v>
      </c>
      <c r="I13" s="29">
        <f>52.21/20*15</f>
        <v>39.157499999999999</v>
      </c>
      <c r="J13" s="30">
        <f>279.02/20*15</f>
        <v>209.26499999999999</v>
      </c>
    </row>
    <row r="14" spans="1:10" s="4" customFormat="1" ht="15.75" x14ac:dyDescent="0.25">
      <c r="A14" s="20"/>
      <c r="B14" s="21" t="s">
        <v>22</v>
      </c>
      <c r="C14" s="19">
        <v>5</v>
      </c>
      <c r="D14" s="47" t="s">
        <v>38</v>
      </c>
      <c r="E14" s="48" t="s">
        <v>3</v>
      </c>
      <c r="F14" s="49">
        <f t="shared" si="0"/>
        <v>23.6</v>
      </c>
      <c r="G14" s="28">
        <v>0.109</v>
      </c>
      <c r="H14" s="29">
        <v>0.1</v>
      </c>
      <c r="I14" s="29">
        <v>23.6</v>
      </c>
      <c r="J14" s="30">
        <v>137.19999999999999</v>
      </c>
    </row>
    <row r="15" spans="1:10" s="4" customFormat="1" ht="15.75" x14ac:dyDescent="0.25">
      <c r="A15" s="20"/>
      <c r="B15" s="31" t="s">
        <v>42</v>
      </c>
      <c r="C15" s="19">
        <v>6</v>
      </c>
      <c r="D15" s="47" t="s">
        <v>2</v>
      </c>
      <c r="E15" s="48" t="s">
        <v>20</v>
      </c>
      <c r="F15" s="49">
        <v>7.14</v>
      </c>
      <c r="G15" s="28">
        <f>4/5*3</f>
        <v>2.4000000000000004</v>
      </c>
      <c r="H15" s="29">
        <f>0.75/5*3</f>
        <v>0.44999999999999996</v>
      </c>
      <c r="I15" s="29">
        <f>20.05/5*3</f>
        <v>12.03</v>
      </c>
      <c r="J15" s="30">
        <f>104/5*3</f>
        <v>62.400000000000006</v>
      </c>
    </row>
    <row r="16" spans="1:10" s="4" customFormat="1" ht="15.75" x14ac:dyDescent="0.25">
      <c r="A16" s="20"/>
      <c r="B16" s="31"/>
      <c r="C16" s="19"/>
      <c r="D16" s="47"/>
      <c r="E16" s="48"/>
      <c r="F16" s="49"/>
      <c r="G16" s="28"/>
      <c r="H16" s="29"/>
      <c r="I16" s="29"/>
      <c r="J16" s="30"/>
    </row>
    <row r="17" spans="1:10" s="4" customFormat="1" ht="16.5" thickBot="1" x14ac:dyDescent="0.3">
      <c r="A17" s="32"/>
      <c r="B17" s="33"/>
      <c r="C17" s="34"/>
      <c r="D17" s="53"/>
      <c r="E17" s="54"/>
      <c r="F17" s="55"/>
      <c r="G17" s="25"/>
      <c r="H17" s="26"/>
      <c r="I17" s="26"/>
      <c r="J17" s="27"/>
    </row>
    <row r="18" spans="1:10" ht="15.75" x14ac:dyDescent="0.25">
      <c r="A18" s="9" t="s">
        <v>13</v>
      </c>
      <c r="B18" s="69" t="s">
        <v>44</v>
      </c>
      <c r="C18" s="12">
        <v>1</v>
      </c>
      <c r="D18" s="56" t="s">
        <v>39</v>
      </c>
      <c r="E18" s="57" t="s">
        <v>4</v>
      </c>
      <c r="F18" s="58">
        <v>30</v>
      </c>
      <c r="G18" s="63">
        <v>5</v>
      </c>
      <c r="H18" s="64">
        <v>7.3</v>
      </c>
      <c r="I18" s="64">
        <v>19.899999999999999</v>
      </c>
      <c r="J18" s="65">
        <v>165.2</v>
      </c>
    </row>
    <row r="19" spans="1:10" ht="16.5" thickBot="1" x14ac:dyDescent="0.3">
      <c r="A19" s="7"/>
      <c r="B19" s="8" t="s">
        <v>43</v>
      </c>
      <c r="C19" s="11">
        <v>2</v>
      </c>
      <c r="D19" s="53" t="s">
        <v>40</v>
      </c>
      <c r="E19" s="54" t="s">
        <v>4</v>
      </c>
      <c r="F19" s="55">
        <v>25</v>
      </c>
      <c r="G19" s="25">
        <v>0.6</v>
      </c>
      <c r="H19" s="26"/>
      <c r="I19" s="26">
        <v>33</v>
      </c>
      <c r="J19" s="27">
        <v>136</v>
      </c>
    </row>
    <row r="20" spans="1:10" ht="15.75" x14ac:dyDescent="0.25">
      <c r="B20" s="1"/>
      <c r="C20" s="1"/>
      <c r="D20" s="59"/>
      <c r="E20" s="59"/>
      <c r="F20" s="59"/>
      <c r="G20" s="1"/>
      <c r="H20" s="14"/>
      <c r="I20" s="14"/>
    </row>
    <row r="21" spans="1:10" ht="15.75" x14ac:dyDescent="0.25">
      <c r="B21" s="1"/>
      <c r="C21" s="1"/>
      <c r="D21" s="59"/>
      <c r="E21" s="59"/>
      <c r="F21" s="59"/>
      <c r="G21" s="1"/>
      <c r="H21" s="14"/>
      <c r="I21" s="14"/>
      <c r="J21" s="14"/>
    </row>
    <row r="22" spans="1:10" x14ac:dyDescent="0.25">
      <c r="B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2021-09-22T00:49:59Z</dcterms:modified>
</cp:coreProperties>
</file>