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3" i="5" l="1"/>
  <c r="I13" i="5"/>
  <c r="H13" i="5"/>
  <c r="G13" i="5"/>
  <c r="J15" i="5"/>
  <c r="I15" i="5"/>
  <c r="H15" i="5"/>
  <c r="G15" i="5"/>
  <c r="F12" i="5" l="1"/>
  <c r="F11" i="5"/>
  <c r="F9" i="5"/>
  <c r="F8" i="5"/>
  <c r="F6" i="5"/>
</calcChain>
</file>

<file path=xl/sharedStrings.xml><?xml version="1.0" encoding="utf-8"?>
<sst xmlns="http://schemas.openxmlformats.org/spreadsheetml/2006/main" count="61" uniqueCount="52">
  <si>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</si>
  <si>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</si>
  <si>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</si>
  <si>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</si>
  <si>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</si>
  <si>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</si>
  <si>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</si>
  <si>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</si>
  <si>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</si>
  <si>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</si>
  <si>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</si>
  <si>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</si>
  <si>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</si>
  <si>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</si>
  <si>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</si>
  <si>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</si>
  <si>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</si>
  <si>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</si>
  <si>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</si>
  <si>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</si>
  <si>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</si>
  <si>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</si>
  <si>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</si>
  <si>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Хлеб</t>
  </si>
  <si>
    <t>гарнир</t>
  </si>
  <si>
    <t>Гор.Блюдо</t>
  </si>
  <si>
    <t>Выпечка</t>
  </si>
  <si>
    <t>100</t>
  </si>
  <si>
    <t>Чай с сахаром</t>
  </si>
  <si>
    <t>30</t>
  </si>
  <si>
    <t>1/40</t>
  </si>
  <si>
    <t>Яблоко</t>
  </si>
  <si>
    <t>Салат</t>
  </si>
  <si>
    <t>Фрукт</t>
  </si>
  <si>
    <t>Каша гречневая на молоке</t>
  </si>
  <si>
    <t>Батон</t>
  </si>
  <si>
    <t>Сыр порцонный</t>
  </si>
  <si>
    <t>10</t>
  </si>
  <si>
    <t>Мармелад</t>
  </si>
  <si>
    <t>20</t>
  </si>
  <si>
    <t>Салат из белокочанной капусты и лука с м/р</t>
  </si>
  <si>
    <t xml:space="preserve">Суп картофельный с яичными хлопьями и мясом </t>
  </si>
  <si>
    <t>250/15</t>
  </si>
  <si>
    <t>Тефтели рыбные из минтая с соусом</t>
  </si>
  <si>
    <t>75/25</t>
  </si>
  <si>
    <t>Картофельное пюре</t>
  </si>
  <si>
    <t>60</t>
  </si>
  <si>
    <t>Булка Домашняя 1 шт</t>
  </si>
  <si>
    <t>Полоска песочная с джемом</t>
  </si>
  <si>
    <t>Сок 0,2</t>
  </si>
  <si>
    <t>Сыр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</si>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</sst>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2" xfId="0" applyFont="1" applyBorder="1"/>
    <xf numFmtId="0" fontId="0" fillId="0" borderId="11" xfId="0" applyFont="1" applyFill="1" applyBorder="1" applyAlignment="1" applyProtection="1">
      <alignment horizontal="center"/>
      <protection locked="0"/>
    </xf>
    <xf numFmtId="2" fontId="5" fillId="0" borderId="4" xfId="1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0" fillId="0" borderId="17" xfId="0" applyFont="1" applyFill="1" applyBorder="1" applyProtection="1"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2" fontId="5" fillId="0" borderId="17" xfId="1" applyNumberFormat="1" applyFont="1" applyFill="1" applyBorder="1" applyAlignment="1">
      <alignment horizontal="center"/>
    </xf>
    <xf numFmtId="2" fontId="5" fillId="0" borderId="17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/>
    </xf>
    <xf numFmtId="49" fontId="6" fillId="0" borderId="4" xfId="1" applyNumberFormat="1" applyFont="1" applyBorder="1" applyAlignment="1">
      <alignment horizontal="center"/>
    </xf>
    <xf numFmtId="0" fontId="7" fillId="0" borderId="0" xfId="0" applyFont="1" applyFill="1"/>
    <xf numFmtId="0" fontId="0" fillId="0" borderId="7" xfId="0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Protection="1">
      <protection locked="0"/>
    </xf>
    <xf numFmtId="0" fontId="0" fillId="0" borderId="16" xfId="0" applyFont="1" applyBorder="1"/>
    <xf numFmtId="0" fontId="0" fillId="0" borderId="6" xfId="0" applyFont="1" applyBorder="1"/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>
      <alignment horizontal="center"/>
    </xf>
    <xf numFmtId="4" fontId="6" fillId="2" borderId="17" xfId="1" applyNumberFormat="1" applyFont="1" applyFill="1" applyBorder="1" applyAlignment="1">
      <alignment horizontal="center"/>
    </xf>
    <xf numFmtId="4" fontId="6" fillId="2" borderId="4" xfId="1" applyNumberFormat="1" applyFont="1" applyFill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6" fillId="0" borderId="20" xfId="1" applyFont="1" applyBorder="1"/>
    <xf numFmtId="0" fontId="6" fillId="0" borderId="21" xfId="1" applyFont="1" applyBorder="1"/>
    <xf numFmtId="49" fontId="6" fillId="0" borderId="14" xfId="1" applyNumberFormat="1" applyFont="1" applyBorder="1" applyAlignment="1">
      <alignment horizontal="center"/>
    </xf>
    <xf numFmtId="4" fontId="6" fillId="2" borderId="14" xfId="1" applyNumberFormat="1" applyFont="1" applyFill="1" applyBorder="1" applyAlignment="1">
      <alignment horizontal="center"/>
    </xf>
    <xf numFmtId="2" fontId="5" fillId="0" borderId="14" xfId="1" applyNumberFormat="1" applyFont="1" applyFill="1" applyBorder="1" applyAlignment="1">
      <alignment horizontal="center"/>
    </xf>
    <xf numFmtId="2" fontId="5" fillId="0" borderId="14" xfId="1" applyNumberFormat="1" applyFont="1" applyFill="1" applyBorder="1" applyAlignment="1">
      <alignment horizontal="center" vertical="center"/>
    </xf>
    <xf numFmtId="2" fontId="5" fillId="0" borderId="15" xfId="1" applyNumberFormat="1" applyFont="1" applyFill="1" applyBorder="1" applyAlignment="1">
      <alignment horizontal="center" vertical="center"/>
    </xf>
    <xf numFmtId="0" fontId="6" fillId="0" borderId="19" xfId="1" applyFont="1" applyBorder="1"/>
    <xf numFmtId="0" fontId="6" fillId="0" borderId="22" xfId="1" applyFont="1" applyBorder="1"/>
    <xf numFmtId="49" fontId="6" fillId="0" borderId="23" xfId="1" applyNumberFormat="1" applyFont="1" applyBorder="1" applyAlignment="1">
      <alignment horizontal="center"/>
    </xf>
    <xf numFmtId="4" fontId="6" fillId="2" borderId="23" xfId="1" applyNumberFormat="1" applyFont="1" applyFill="1" applyBorder="1" applyAlignment="1">
      <alignment horizontal="center"/>
    </xf>
    <xf numFmtId="2" fontId="5" fillId="0" borderId="23" xfId="1" applyNumberFormat="1" applyFont="1" applyFill="1" applyBorder="1" applyAlignment="1">
      <alignment horizontal="center"/>
    </xf>
    <xf numFmtId="2" fontId="5" fillId="0" borderId="23" xfId="1" applyNumberFormat="1" applyFont="1" applyFill="1" applyBorder="1" applyAlignment="1">
      <alignment horizontal="center" vertical="center"/>
    </xf>
    <xf numFmtId="2" fontId="5" fillId="0" borderId="24" xfId="1" applyNumberFormat="1" applyFont="1" applyFill="1" applyBorder="1" applyAlignment="1">
      <alignment horizontal="center" vertical="center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customWidth="1"/>
    <col min="7" max="7" width="10.7109375" customWidth="1"/>
    <col min="8" max="9" width="10.7109375" style="13" customWidth="1"/>
    <col min="10" max="10" width="14.42578125" style="13" customWidth="1"/>
  </cols>
  <sheetData>
    <row r="1" spans="1:10" x14ac:dyDescent="0.25">
      <c r="A1" t="s">
        <v>5</v>
      </c>
      <c r="B1" s="57" t="s">
        <v>18</v>
      </c>
      <c r="C1" s="58"/>
      <c r="D1" s="59"/>
      <c r="E1" s="2" t="s">
        <v>6</v>
      </c>
      <c r="F1" s="3"/>
      <c r="G1" s="1" t="s">
        <v>14</v>
      </c>
      <c r="H1" s="11">
        <v>44508</v>
      </c>
      <c r="I1" s="12"/>
    </row>
    <row r="2" spans="1:10" ht="16.5" customHeight="1" thickBot="1" x14ac:dyDescent="0.3">
      <c r="B2" s="1"/>
      <c r="C2" s="1"/>
      <c r="D2" s="1"/>
      <c r="E2" s="1"/>
      <c r="F2" s="1"/>
      <c r="G2" s="1"/>
      <c r="H2" s="12"/>
      <c r="I2" s="12"/>
    </row>
    <row r="3" spans="1:10" ht="15.75" thickBot="1" x14ac:dyDescent="0.3">
      <c r="A3" s="14" t="s">
        <v>7</v>
      </c>
      <c r="B3" s="15" t="s">
        <v>8</v>
      </c>
      <c r="C3" s="15" t="s">
        <v>19</v>
      </c>
      <c r="D3" s="15" t="s">
        <v>9</v>
      </c>
      <c r="E3" s="15" t="s">
        <v>0</v>
      </c>
      <c r="F3" s="39" t="s">
        <v>10</v>
      </c>
      <c r="G3" s="15" t="s">
        <v>15</v>
      </c>
      <c r="H3" s="15" t="s">
        <v>16</v>
      </c>
      <c r="I3" s="15" t="s">
        <v>17</v>
      </c>
      <c r="J3" s="16" t="s">
        <v>1</v>
      </c>
    </row>
    <row r="4" spans="1:10" ht="15.75" x14ac:dyDescent="0.25">
      <c r="A4" s="18" t="s">
        <v>11</v>
      </c>
      <c r="B4" s="33" t="s">
        <v>25</v>
      </c>
      <c r="C4" s="19">
        <v>1</v>
      </c>
      <c r="D4" s="44" t="s">
        <v>34</v>
      </c>
      <c r="E4" s="45" t="s">
        <v>3</v>
      </c>
      <c r="F4" s="46">
        <v>13.12</v>
      </c>
      <c r="G4" s="47">
        <v>8.14</v>
      </c>
      <c r="H4" s="48">
        <v>9.68</v>
      </c>
      <c r="I4" s="48">
        <v>38.39</v>
      </c>
      <c r="J4" s="49">
        <v>273</v>
      </c>
    </row>
    <row r="5" spans="1:10" ht="15.75" x14ac:dyDescent="0.25">
      <c r="A5" s="6"/>
      <c r="B5" s="5" t="s">
        <v>20</v>
      </c>
      <c r="C5" s="9">
        <v>2</v>
      </c>
      <c r="D5" s="43" t="s">
        <v>28</v>
      </c>
      <c r="E5" s="28" t="s">
        <v>3</v>
      </c>
      <c r="F5" s="40">
        <v>2.89</v>
      </c>
      <c r="G5" s="25">
        <v>0</v>
      </c>
      <c r="H5" s="26">
        <v>0</v>
      </c>
      <c r="I5" s="26">
        <v>15</v>
      </c>
      <c r="J5" s="27">
        <v>60</v>
      </c>
    </row>
    <row r="6" spans="1:10" ht="15.75" x14ac:dyDescent="0.25">
      <c r="A6" s="6"/>
      <c r="B6" s="5" t="s">
        <v>35</v>
      </c>
      <c r="C6" s="9">
        <v>3</v>
      </c>
      <c r="D6" s="43" t="s">
        <v>35</v>
      </c>
      <c r="E6" s="28" t="s">
        <v>29</v>
      </c>
      <c r="F6" s="40">
        <f>4.59</f>
        <v>4.59</v>
      </c>
      <c r="G6" s="25">
        <v>2.29</v>
      </c>
      <c r="H6" s="26">
        <v>0.9</v>
      </c>
      <c r="I6" s="26">
        <v>15</v>
      </c>
      <c r="J6" s="27">
        <v>77.7</v>
      </c>
    </row>
    <row r="7" spans="1:10" ht="15.75" x14ac:dyDescent="0.25">
      <c r="A7" s="6"/>
      <c r="B7" s="5" t="s">
        <v>50</v>
      </c>
      <c r="C7" s="9">
        <v>4</v>
      </c>
      <c r="D7" s="43" t="s">
        <v>36</v>
      </c>
      <c r="E7" s="28" t="s">
        <v>37</v>
      </c>
      <c r="F7" s="40">
        <v>9.86</v>
      </c>
      <c r="G7" s="25">
        <v>2.63</v>
      </c>
      <c r="H7" s="26">
        <v>2.66</v>
      </c>
      <c r="I7" s="26">
        <v>0</v>
      </c>
      <c r="J7" s="27">
        <v>3.5</v>
      </c>
    </row>
    <row r="8" spans="1:10" ht="15.75" x14ac:dyDescent="0.25">
      <c r="A8" s="6"/>
      <c r="B8" s="5" t="s">
        <v>33</v>
      </c>
      <c r="C8" s="9">
        <v>5</v>
      </c>
      <c r="D8" s="43" t="s">
        <v>31</v>
      </c>
      <c r="E8" s="28" t="s">
        <v>27</v>
      </c>
      <c r="F8" s="40">
        <f>21.85/8*10-0.96</f>
        <v>26.352499999999999</v>
      </c>
      <c r="G8" s="25">
        <v>0.2</v>
      </c>
      <c r="H8" s="26">
        <v>0.4</v>
      </c>
      <c r="I8" s="26">
        <v>9.5</v>
      </c>
      <c r="J8" s="27">
        <v>44</v>
      </c>
    </row>
    <row r="9" spans="1:10" ht="16.5" thickBot="1" x14ac:dyDescent="0.3">
      <c r="A9" s="34"/>
      <c r="B9" s="23" t="s">
        <v>38</v>
      </c>
      <c r="C9" s="24">
        <v>6</v>
      </c>
      <c r="D9" s="43" t="s">
        <v>38</v>
      </c>
      <c r="E9" s="28" t="s">
        <v>39</v>
      </c>
      <c r="F9" s="40">
        <f>11.9+0.29</f>
        <v>12.19</v>
      </c>
      <c r="G9" s="25">
        <v>0.1</v>
      </c>
      <c r="H9" s="26">
        <v>0</v>
      </c>
      <c r="I9" s="26">
        <v>7.94</v>
      </c>
      <c r="J9" s="27">
        <v>32.1</v>
      </c>
    </row>
    <row r="10" spans="1:10" s="4" customFormat="1" ht="18" customHeight="1" x14ac:dyDescent="0.25">
      <c r="A10" s="36" t="s">
        <v>12</v>
      </c>
      <c r="B10" s="33" t="s">
        <v>32</v>
      </c>
      <c r="C10" s="19">
        <v>1</v>
      </c>
      <c r="D10" s="44" t="s">
        <v>40</v>
      </c>
      <c r="E10" s="45">
        <v>100</v>
      </c>
      <c r="F10" s="46">
        <v>16.68</v>
      </c>
      <c r="G10" s="47">
        <v>0.6</v>
      </c>
      <c r="H10" s="48">
        <v>6.7</v>
      </c>
      <c r="I10" s="48">
        <v>2.1</v>
      </c>
      <c r="J10" s="49">
        <v>61.45</v>
      </c>
    </row>
    <row r="11" spans="1:10" s="4" customFormat="1" ht="18" customHeight="1" x14ac:dyDescent="0.25">
      <c r="A11" s="17"/>
      <c r="B11" s="38" t="s">
        <v>21</v>
      </c>
      <c r="C11" s="9">
        <v>2</v>
      </c>
      <c r="D11" s="43" t="s">
        <v>41</v>
      </c>
      <c r="E11" s="28" t="s">
        <v>42</v>
      </c>
      <c r="F11" s="40">
        <f>27.52+3.61</f>
        <v>31.13</v>
      </c>
      <c r="G11" s="25">
        <v>5.34</v>
      </c>
      <c r="H11" s="26">
        <v>7.65</v>
      </c>
      <c r="I11" s="26">
        <v>21.2</v>
      </c>
      <c r="J11" s="27">
        <v>165.6</v>
      </c>
    </row>
    <row r="12" spans="1:10" s="4" customFormat="1" ht="19.5" customHeight="1" x14ac:dyDescent="0.25">
      <c r="A12" s="17"/>
      <c r="B12" s="5" t="s">
        <v>22</v>
      </c>
      <c r="C12" s="9">
        <v>3</v>
      </c>
      <c r="D12" s="43" t="s">
        <v>43</v>
      </c>
      <c r="E12" s="28" t="s">
        <v>44</v>
      </c>
      <c r="F12" s="40">
        <f>27.86-5.3</f>
        <v>22.56</v>
      </c>
      <c r="G12" s="25">
        <v>9.3000000000000007</v>
      </c>
      <c r="H12" s="26">
        <v>10.6</v>
      </c>
      <c r="I12" s="26">
        <v>12.4</v>
      </c>
      <c r="J12" s="27">
        <v>184.1</v>
      </c>
    </row>
    <row r="13" spans="1:10" s="4" customFormat="1" ht="15.75" x14ac:dyDescent="0.25">
      <c r="A13" s="17"/>
      <c r="B13" s="5" t="s">
        <v>24</v>
      </c>
      <c r="C13" s="9">
        <v>4</v>
      </c>
      <c r="D13" s="43" t="s">
        <v>45</v>
      </c>
      <c r="E13" s="28" t="s">
        <v>3</v>
      </c>
      <c r="F13" s="40">
        <v>18.3</v>
      </c>
      <c r="G13" s="25">
        <f>4.45/20*15+1.38</f>
        <v>4.7174999999999994</v>
      </c>
      <c r="H13" s="26">
        <f>5.28/20*15+2.91</f>
        <v>6.87</v>
      </c>
      <c r="I13" s="26">
        <f>76.74/20*15+21.88</f>
        <v>79.434999999999988</v>
      </c>
      <c r="J13" s="27">
        <f>168.18/20*15+69.24</f>
        <v>195.375</v>
      </c>
    </row>
    <row r="14" spans="1:10" s="4" customFormat="1" ht="15.75" x14ac:dyDescent="0.25">
      <c r="A14" s="17"/>
      <c r="B14" s="5" t="s">
        <v>20</v>
      </c>
      <c r="C14" s="9">
        <v>5</v>
      </c>
      <c r="D14" s="43" t="s">
        <v>28</v>
      </c>
      <c r="E14" s="28" t="s">
        <v>3</v>
      </c>
      <c r="F14" s="40">
        <v>2.89</v>
      </c>
      <c r="G14" s="25">
        <v>0</v>
      </c>
      <c r="H14" s="26">
        <v>0</v>
      </c>
      <c r="I14" s="26">
        <v>15</v>
      </c>
      <c r="J14" s="27">
        <v>60</v>
      </c>
    </row>
    <row r="15" spans="1:10" s="4" customFormat="1" ht="15.75" x14ac:dyDescent="0.25">
      <c r="A15" s="17"/>
      <c r="B15" s="5" t="s">
        <v>23</v>
      </c>
      <c r="C15" s="9">
        <v>6</v>
      </c>
      <c r="D15" s="43" t="s">
        <v>2</v>
      </c>
      <c r="E15" s="28" t="s">
        <v>46</v>
      </c>
      <c r="F15" s="40">
        <v>7.14</v>
      </c>
      <c r="G15" s="25">
        <f>4/5*3</f>
        <v>2.4000000000000004</v>
      </c>
      <c r="H15" s="26">
        <f>0.75/5*3</f>
        <v>0.44999999999999996</v>
      </c>
      <c r="I15" s="26">
        <f>20.05/5*3</f>
        <v>12.03</v>
      </c>
      <c r="J15" s="27">
        <f>104/5*3</f>
        <v>62.400000000000006</v>
      </c>
    </row>
    <row r="16" spans="1:10" s="4" customFormat="1" ht="15.75" x14ac:dyDescent="0.25">
      <c r="A16" s="17"/>
      <c r="B16" s="5" t="s">
        <v>26</v>
      </c>
      <c r="C16" s="9">
        <v>7</v>
      </c>
      <c r="D16" s="43" t="s">
        <v>47</v>
      </c>
      <c r="E16" s="28" t="s">
        <v>30</v>
      </c>
      <c r="F16" s="40">
        <v>5.3</v>
      </c>
      <c r="G16" s="25">
        <v>4.5</v>
      </c>
      <c r="H16" s="26">
        <v>2.5</v>
      </c>
      <c r="I16" s="26">
        <v>30</v>
      </c>
      <c r="J16" s="27">
        <v>155</v>
      </c>
    </row>
    <row r="17" spans="1:10" s="4" customFormat="1" ht="15.75" x14ac:dyDescent="0.25">
      <c r="A17" s="42"/>
      <c r="B17" s="23"/>
      <c r="C17" s="24"/>
      <c r="D17" s="43"/>
      <c r="E17" s="28"/>
      <c r="F17" s="40"/>
      <c r="G17" s="25"/>
      <c r="H17" s="26"/>
      <c r="I17" s="26"/>
      <c r="J17" s="27"/>
    </row>
    <row r="18" spans="1:10" s="4" customFormat="1" ht="16.5" thickBot="1" x14ac:dyDescent="0.3">
      <c r="A18" s="37"/>
      <c r="B18" s="8"/>
      <c r="C18" s="10"/>
      <c r="D18" s="50"/>
      <c r="E18" s="29"/>
      <c r="F18" s="41"/>
      <c r="G18" s="20"/>
      <c r="H18" s="21"/>
      <c r="I18" s="21"/>
      <c r="J18" s="22"/>
    </row>
    <row r="19" spans="1:10" ht="15.75" x14ac:dyDescent="0.25">
      <c r="A19" s="35" t="s">
        <v>13</v>
      </c>
      <c r="B19" s="31" t="s">
        <v>26</v>
      </c>
      <c r="C19" s="32">
        <v>1</v>
      </c>
      <c r="D19" s="51" t="s">
        <v>48</v>
      </c>
      <c r="E19" s="52" t="s">
        <v>4</v>
      </c>
      <c r="F19" s="53">
        <v>30</v>
      </c>
      <c r="G19" s="54">
        <v>3.58</v>
      </c>
      <c r="H19" s="55">
        <v>9.5299999999999994</v>
      </c>
      <c r="I19" s="55">
        <v>27.98</v>
      </c>
      <c r="J19" s="56">
        <v>212</v>
      </c>
    </row>
    <row r="20" spans="1:10" ht="16.5" thickBot="1" x14ac:dyDescent="0.3">
      <c r="A20" s="7"/>
      <c r="B20" s="8" t="s">
        <v>51</v>
      </c>
      <c r="C20" s="10">
        <v>2</v>
      </c>
      <c r="D20" s="50" t="s">
        <v>49</v>
      </c>
      <c r="E20" s="29" t="s">
        <v>4</v>
      </c>
      <c r="F20" s="41">
        <v>25</v>
      </c>
      <c r="G20" s="20">
        <v>0.6</v>
      </c>
      <c r="H20" s="21"/>
      <c r="I20" s="21">
        <v>33</v>
      </c>
      <c r="J20" s="22">
        <v>136</v>
      </c>
    </row>
    <row r="21" spans="1:10" ht="15.75" x14ac:dyDescent="0.25">
      <c r="B21" s="1"/>
      <c r="C21" s="1"/>
      <c r="D21" s="30"/>
      <c r="E21" s="30"/>
      <c r="F21" s="30"/>
      <c r="G21" s="1"/>
      <c r="H21" s="12"/>
      <c r="I21" s="12"/>
      <c r="J21" s="12"/>
    </row>
    <row r="22" spans="1:10" x14ac:dyDescent="0.25">
      <c r="B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2021-11-05T02:27:43Z</dcterms:modified>
</cp:coreProperties>
</file>