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7" i="5" l="1"/>
  <c r="I17" i="5"/>
  <c r="H17" i="5"/>
  <c r="G17" i="5"/>
  <c r="J16" i="5"/>
  <c r="I16" i="5"/>
  <c r="H16" i="5"/>
  <c r="G16" i="5"/>
  <c r="J14" i="5"/>
  <c r="I14" i="5"/>
  <c r="H14" i="5"/>
  <c r="G14" i="5"/>
  <c r="J5" i="5"/>
  <c r="I5" i="5"/>
  <c r="H5" i="5"/>
  <c r="G5" i="5"/>
  <c r="F21" i="5" l="1"/>
  <c r="F20" i="5"/>
  <c r="F17" i="5"/>
  <c r="F13" i="5"/>
</calcChain>
</file>

<file path=xl/sharedStrings.xml><?xml version="1.0" encoding="utf-8"?>
<sst xmlns="http://schemas.openxmlformats.org/spreadsheetml/2006/main" count="58" uniqueCount="47">
  <si>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</si>
  <si>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</si>
  <si>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</si>
  <si>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</si>
  <si>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</si>
  <si>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</si>
  <si>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</si>
  <si>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</si>
  <si>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</si>
  <si>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</si>
  <si>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</si>
  <si>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</si>
  <si>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</si>
  <si>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</si>
  <si>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</si>
  <si>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</si>
  <si>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</si>
  <si>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</si>
  <si>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</si>
  <si>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</si>
  <si>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</si>
  <si>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</si>
  <si>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</si>
  <si>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</si>
  <si>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Гор.Блюдо</t>
  </si>
  <si>
    <t>Гарнир</t>
  </si>
  <si>
    <t>60</t>
  </si>
  <si>
    <t>Чай с сахаром</t>
  </si>
  <si>
    <t>100</t>
  </si>
  <si>
    <t>Салат</t>
  </si>
  <si>
    <t>Яйцо отварное</t>
  </si>
  <si>
    <t>Колбаса вареная</t>
  </si>
  <si>
    <t>50</t>
  </si>
  <si>
    <t>Рис отварной рассыпчатый</t>
  </si>
  <si>
    <t>30</t>
  </si>
  <si>
    <t>Салат овощной с морской капустой</t>
  </si>
  <si>
    <t>Суп гречневый на мясном бульоне</t>
  </si>
  <si>
    <t>250/10</t>
  </si>
  <si>
    <t>Тефтели из филе кур</t>
  </si>
  <si>
    <t>75</t>
  </si>
  <si>
    <t>Макароны отварные</t>
  </si>
  <si>
    <t>Компот из смеси сухофруктов</t>
  </si>
  <si>
    <t>Печенье весовое</t>
  </si>
  <si>
    <t>Йогурт</t>
  </si>
  <si>
    <t>Яйцо</t>
  </si>
  <si>
    <t>Печенье</t>
  </si>
  <si>
    <t>Йоугрт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</si>
</sst>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6" fillId="0" borderId="4" xfId="1" applyNumberFormat="1" applyFont="1" applyFill="1" applyBorder="1" applyAlignment="1">
      <alignment horizont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6" fillId="0" borderId="14" xfId="1" applyNumberFormat="1" applyFont="1" applyFill="1" applyBorder="1" applyAlignment="1">
      <alignment horizontal="center"/>
    </xf>
    <xf numFmtId="2" fontId="6" fillId="0" borderId="14" xfId="1" applyNumberFormat="1" applyFont="1" applyFill="1" applyBorder="1" applyAlignment="1">
      <alignment horizontal="center" vertical="center"/>
    </xf>
    <xf numFmtId="2" fontId="6" fillId="0" borderId="15" xfId="1" applyNumberFormat="1" applyFont="1" applyFill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/>
    </xf>
    <xf numFmtId="49" fontId="7" fillId="0" borderId="4" xfId="1" applyNumberFormat="1" applyFont="1" applyBorder="1" applyAlignment="1">
      <alignment horizontal="center"/>
    </xf>
    <xf numFmtId="0" fontId="8" fillId="0" borderId="0" xfId="0" applyFont="1" applyFill="1"/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7" fillId="0" borderId="2" xfId="1" applyFont="1" applyBorder="1"/>
    <xf numFmtId="49" fontId="7" fillId="0" borderId="2" xfId="1" applyNumberFormat="1" applyFont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 vertical="center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7" fillId="0" borderId="16" xfId="1" applyFont="1" applyBorder="1"/>
    <xf numFmtId="49" fontId="7" fillId="0" borderId="16" xfId="1" applyNumberFormat="1" applyFont="1" applyBorder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2" fontId="6" fillId="0" borderId="16" xfId="1" applyNumberFormat="1" applyFont="1" applyFill="1" applyBorder="1" applyAlignment="1">
      <alignment horizontal="center" vertical="center"/>
    </xf>
    <xf numFmtId="2" fontId="6" fillId="0" borderId="17" xfId="1" applyNumberFormat="1" applyFont="1" applyFill="1" applyBorder="1" applyAlignment="1">
      <alignment horizontal="center" vertical="center"/>
    </xf>
    <xf numFmtId="2" fontId="6" fillId="0" borderId="18" xfId="1" applyNumberFormat="1" applyFont="1" applyFill="1" applyBorder="1" applyAlignment="1">
      <alignment horizontal="center" vertical="center"/>
    </xf>
    <xf numFmtId="0" fontId="7" fillId="0" borderId="4" xfId="1" applyFont="1" applyBorder="1"/>
    <xf numFmtId="0" fontId="7" fillId="0" borderId="14" xfId="1" applyFont="1" applyBorder="1"/>
    <xf numFmtId="0" fontId="9" fillId="0" borderId="11" xfId="0" applyFont="1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center"/>
    </xf>
    <xf numFmtId="4" fontId="10" fillId="0" borderId="16" xfId="1" applyNumberFormat="1" applyFont="1" applyFill="1" applyBorder="1" applyAlignment="1">
      <alignment horizontal="center"/>
    </xf>
    <xf numFmtId="4" fontId="10" fillId="0" borderId="4" xfId="1" applyNumberFormat="1" applyFont="1" applyFill="1" applyBorder="1" applyAlignment="1">
      <alignment horizontal="center"/>
    </xf>
    <xf numFmtId="4" fontId="10" fillId="0" borderId="14" xfId="1" applyNumberFormat="1" applyFont="1" applyFill="1" applyBorder="1" applyAlignment="1">
      <alignment horizontal="center"/>
    </xf>
    <xf numFmtId="0" fontId="0" fillId="0" borderId="19" xfId="0" applyFont="1" applyBorder="1"/>
    <xf numFmtId="0" fontId="0" fillId="0" borderId="20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7" fillId="0" borderId="20" xfId="1" applyFont="1" applyBorder="1"/>
    <xf numFmtId="49" fontId="7" fillId="0" borderId="20" xfId="1" applyNumberFormat="1" applyFont="1" applyBorder="1" applyAlignment="1">
      <alignment horizontal="center"/>
    </xf>
    <xf numFmtId="4" fontId="10" fillId="0" borderId="20" xfId="1" applyNumberFormat="1" applyFont="1" applyFill="1" applyBorder="1" applyAlignment="1">
      <alignment horizontal="center"/>
    </xf>
    <xf numFmtId="2" fontId="6" fillId="0" borderId="20" xfId="1" applyNumberFormat="1" applyFont="1" applyFill="1" applyBorder="1" applyAlignment="1">
      <alignment horizontal="center"/>
    </xf>
    <xf numFmtId="2" fontId="6" fillId="0" borderId="20" xfId="1" applyNumberFormat="1" applyFont="1" applyFill="1" applyBorder="1" applyAlignment="1">
      <alignment horizontal="center" vertical="center"/>
    </xf>
    <xf numFmtId="2" fontId="6" fillId="0" borderId="21" xfId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</cellXfs>
  <cellStyles count="7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2 10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A11" sqref="A11:J19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61" t="s">
        <v>18</v>
      </c>
      <c r="C1" s="62"/>
      <c r="D1" s="63"/>
      <c r="E1" s="2" t="s">
        <v>6</v>
      </c>
      <c r="F1" s="3"/>
      <c r="G1" s="1" t="s">
        <v>14</v>
      </c>
      <c r="H1" s="9">
        <v>44524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47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7" t="s">
        <v>44</v>
      </c>
      <c r="C4" s="38">
        <v>1</v>
      </c>
      <c r="D4" s="39" t="s">
        <v>30</v>
      </c>
      <c r="E4" s="40" t="s">
        <v>4</v>
      </c>
      <c r="F4" s="49">
        <v>13.6</v>
      </c>
      <c r="G4" s="41">
        <v>0</v>
      </c>
      <c r="H4" s="42">
        <v>0</v>
      </c>
      <c r="I4" s="42">
        <v>15</v>
      </c>
      <c r="J4" s="43">
        <v>60</v>
      </c>
    </row>
    <row r="5" spans="1:10" ht="15.75" x14ac:dyDescent="0.25">
      <c r="A5" s="5"/>
      <c r="B5" s="31" t="s">
        <v>24</v>
      </c>
      <c r="C5" s="32">
        <v>2</v>
      </c>
      <c r="D5" s="33" t="s">
        <v>31</v>
      </c>
      <c r="E5" s="34" t="s">
        <v>32</v>
      </c>
      <c r="F5" s="48">
        <v>40.159999999999997</v>
      </c>
      <c r="G5" s="35">
        <f>10.65-0.06</f>
        <v>10.59</v>
      </c>
      <c r="H5" s="36">
        <f>10.8+1.75</f>
        <v>12.55</v>
      </c>
      <c r="I5" s="36">
        <f>33.06+14.45</f>
        <v>47.510000000000005</v>
      </c>
      <c r="J5" s="44">
        <f>276.89+67.73</f>
        <v>344.62</v>
      </c>
    </row>
    <row r="6" spans="1:10" ht="15.75" x14ac:dyDescent="0.25">
      <c r="A6" s="5"/>
      <c r="B6" s="31" t="s">
        <v>25</v>
      </c>
      <c r="C6" s="32">
        <v>3</v>
      </c>
      <c r="D6" s="33" t="s">
        <v>33</v>
      </c>
      <c r="E6" s="34" t="s">
        <v>3</v>
      </c>
      <c r="F6" s="48">
        <v>8.7799999999999994</v>
      </c>
      <c r="G6" s="35">
        <v>2.29</v>
      </c>
      <c r="H6" s="36">
        <v>0.9</v>
      </c>
      <c r="I6" s="36">
        <v>15</v>
      </c>
      <c r="J6" s="44">
        <v>77.7</v>
      </c>
    </row>
    <row r="7" spans="1:10" ht="15.75" x14ac:dyDescent="0.25">
      <c r="A7" s="5"/>
      <c r="B7" s="31" t="s">
        <v>20</v>
      </c>
      <c r="C7" s="32">
        <v>4</v>
      </c>
      <c r="D7" s="33" t="s">
        <v>27</v>
      </c>
      <c r="E7" s="34" t="s">
        <v>3</v>
      </c>
      <c r="F7" s="48">
        <v>2.89</v>
      </c>
      <c r="G7" s="35">
        <v>2.63</v>
      </c>
      <c r="H7" s="36">
        <v>2.66</v>
      </c>
      <c r="I7" s="36">
        <v>0</v>
      </c>
      <c r="J7" s="44">
        <v>3.5</v>
      </c>
    </row>
    <row r="8" spans="1:10" ht="15.75" x14ac:dyDescent="0.25">
      <c r="A8" s="5"/>
      <c r="B8" s="31" t="s">
        <v>23</v>
      </c>
      <c r="C8" s="32">
        <v>5</v>
      </c>
      <c r="D8" s="33" t="s">
        <v>2</v>
      </c>
      <c r="E8" s="34" t="s">
        <v>34</v>
      </c>
      <c r="F8" s="48">
        <v>3.57</v>
      </c>
      <c r="G8" s="35">
        <v>0.2</v>
      </c>
      <c r="H8" s="36">
        <v>0.4</v>
      </c>
      <c r="I8" s="36">
        <v>9.5</v>
      </c>
      <c r="J8" s="44">
        <v>44</v>
      </c>
    </row>
    <row r="9" spans="1:10" ht="15.75" x14ac:dyDescent="0.25">
      <c r="A9" s="5"/>
      <c r="B9" s="31"/>
      <c r="C9" s="32"/>
      <c r="D9" s="33"/>
      <c r="E9" s="34"/>
      <c r="F9" s="48"/>
      <c r="G9" s="35"/>
      <c r="H9" s="36"/>
      <c r="I9" s="36"/>
      <c r="J9" s="44"/>
    </row>
    <row r="10" spans="1:10" ht="16.5" thickBot="1" x14ac:dyDescent="0.3">
      <c r="A10" s="28"/>
      <c r="B10" s="20"/>
      <c r="C10" s="21"/>
      <c r="D10" s="46"/>
      <c r="E10" s="25"/>
      <c r="F10" s="51"/>
      <c r="G10" s="22"/>
      <c r="H10" s="23"/>
      <c r="I10" s="23"/>
      <c r="J10" s="24"/>
    </row>
    <row r="11" spans="1:10" s="4" customFormat="1" ht="18" customHeight="1" x14ac:dyDescent="0.25">
      <c r="A11" s="29" t="s">
        <v>12</v>
      </c>
      <c r="B11" s="37" t="s">
        <v>29</v>
      </c>
      <c r="C11" s="38">
        <v>1</v>
      </c>
      <c r="D11" s="39" t="s">
        <v>35</v>
      </c>
      <c r="E11" s="40" t="s">
        <v>28</v>
      </c>
      <c r="F11" s="49">
        <v>22.59</v>
      </c>
      <c r="G11" s="41">
        <v>5.45</v>
      </c>
      <c r="H11" s="42">
        <v>3.3</v>
      </c>
      <c r="I11" s="42">
        <v>1.4</v>
      </c>
      <c r="J11" s="43">
        <v>58.49</v>
      </c>
    </row>
    <row r="12" spans="1:10" s="4" customFormat="1" ht="18" customHeight="1" x14ac:dyDescent="0.25">
      <c r="A12" s="15"/>
      <c r="B12" s="31" t="s">
        <v>21</v>
      </c>
      <c r="C12" s="32">
        <v>2</v>
      </c>
      <c r="D12" s="33" t="s">
        <v>36</v>
      </c>
      <c r="E12" s="34" t="s">
        <v>37</v>
      </c>
      <c r="F12" s="48">
        <v>27.06</v>
      </c>
      <c r="G12" s="35">
        <v>2.1</v>
      </c>
      <c r="H12" s="36">
        <v>5.1100000000000003</v>
      </c>
      <c r="I12" s="36">
        <v>7.1</v>
      </c>
      <c r="J12" s="44">
        <v>85.3</v>
      </c>
    </row>
    <row r="13" spans="1:10" s="4" customFormat="1" ht="19.5" customHeight="1" x14ac:dyDescent="0.25">
      <c r="A13" s="15"/>
      <c r="B13" s="31" t="s">
        <v>22</v>
      </c>
      <c r="C13" s="32">
        <v>3</v>
      </c>
      <c r="D13" s="33" t="s">
        <v>38</v>
      </c>
      <c r="E13" s="34" t="s">
        <v>39</v>
      </c>
      <c r="F13" s="48">
        <f>25.8-1.8</f>
        <v>24</v>
      </c>
      <c r="G13" s="35">
        <v>12.9</v>
      </c>
      <c r="H13" s="36">
        <v>18.3</v>
      </c>
      <c r="I13" s="36">
        <v>4</v>
      </c>
      <c r="J13" s="44">
        <v>235.9</v>
      </c>
    </row>
    <row r="14" spans="1:10" s="4" customFormat="1" ht="19.5" customHeight="1" x14ac:dyDescent="0.25">
      <c r="A14" s="15"/>
      <c r="B14" s="31" t="s">
        <v>25</v>
      </c>
      <c r="C14" s="32">
        <v>4</v>
      </c>
      <c r="D14" s="33" t="s">
        <v>40</v>
      </c>
      <c r="E14" s="34">
        <v>200</v>
      </c>
      <c r="F14" s="48">
        <v>11.76</v>
      </c>
      <c r="G14" s="35">
        <f>6.51/20*15+1.68</f>
        <v>6.5625</v>
      </c>
      <c r="H14" s="36">
        <f>4.27/20*15+6.78</f>
        <v>9.9824999999999999</v>
      </c>
      <c r="I14" s="36">
        <f>38.55/20*15+38.14</f>
        <v>67.052499999999995</v>
      </c>
      <c r="J14" s="44">
        <f>209.28/20*15+159.27</f>
        <v>316.23</v>
      </c>
    </row>
    <row r="15" spans="1:10" s="4" customFormat="1" ht="15.75" x14ac:dyDescent="0.25">
      <c r="A15" s="15"/>
      <c r="B15" s="31" t="s">
        <v>20</v>
      </c>
      <c r="C15" s="32">
        <v>5</v>
      </c>
      <c r="D15" s="33" t="s">
        <v>41</v>
      </c>
      <c r="E15" s="34" t="s">
        <v>3</v>
      </c>
      <c r="F15" s="48">
        <v>6.24</v>
      </c>
      <c r="G15" s="35">
        <v>0.55000000000000004</v>
      </c>
      <c r="H15" s="36">
        <v>0.08</v>
      </c>
      <c r="I15" s="36">
        <v>20.3</v>
      </c>
      <c r="J15" s="44">
        <v>85.23</v>
      </c>
    </row>
    <row r="16" spans="1:10" s="4" customFormat="1" ht="15.75" x14ac:dyDescent="0.25">
      <c r="A16" s="15"/>
      <c r="B16" s="31" t="s">
        <v>23</v>
      </c>
      <c r="C16" s="32">
        <v>6</v>
      </c>
      <c r="D16" s="33" t="s">
        <v>2</v>
      </c>
      <c r="E16" s="34" t="s">
        <v>26</v>
      </c>
      <c r="F16" s="48">
        <v>7.14</v>
      </c>
      <c r="G16" s="35">
        <f>4/5*3</f>
        <v>2.4000000000000004</v>
      </c>
      <c r="H16" s="36">
        <f>0.75/5*3</f>
        <v>0.44999999999999996</v>
      </c>
      <c r="I16" s="36">
        <f>20.05/5*3</f>
        <v>12.03</v>
      </c>
      <c r="J16" s="44">
        <f>104/5*3</f>
        <v>62.400000000000006</v>
      </c>
    </row>
    <row r="17" spans="1:10" s="4" customFormat="1" ht="15.75" x14ac:dyDescent="0.25">
      <c r="A17" s="15"/>
      <c r="B17" s="31" t="s">
        <v>45</v>
      </c>
      <c r="C17" s="32">
        <v>7</v>
      </c>
      <c r="D17" s="33" t="s">
        <v>42</v>
      </c>
      <c r="E17" s="34" t="s">
        <v>4</v>
      </c>
      <c r="F17" s="48">
        <f>4.21+1</f>
        <v>5.21</v>
      </c>
      <c r="G17" s="35">
        <f>3.4/5*3</f>
        <v>2.04</v>
      </c>
      <c r="H17" s="36">
        <f>0.65/5*3</f>
        <v>0.39</v>
      </c>
      <c r="I17" s="36">
        <f>19.9/5*3</f>
        <v>11.939999999999998</v>
      </c>
      <c r="J17" s="44">
        <f>100.5/5*3</f>
        <v>60.300000000000004</v>
      </c>
    </row>
    <row r="18" spans="1:10" s="4" customFormat="1" ht="15.75" x14ac:dyDescent="0.25">
      <c r="A18" s="15"/>
      <c r="B18" s="31"/>
      <c r="C18" s="32"/>
      <c r="D18" s="33"/>
      <c r="E18" s="34"/>
      <c r="F18" s="48"/>
      <c r="G18" s="35"/>
      <c r="H18" s="36"/>
      <c r="I18" s="36"/>
      <c r="J18" s="44"/>
    </row>
    <row r="19" spans="1:10" s="4" customFormat="1" ht="16.5" thickBot="1" x14ac:dyDescent="0.3">
      <c r="A19" s="30"/>
      <c r="B19" s="7"/>
      <c r="C19" s="8"/>
      <c r="D19" s="45"/>
      <c r="E19" s="26"/>
      <c r="F19" s="50"/>
      <c r="G19" s="17"/>
      <c r="H19" s="18"/>
      <c r="I19" s="18"/>
      <c r="J19" s="19"/>
    </row>
    <row r="20" spans="1:10" ht="15.75" x14ac:dyDescent="0.25">
      <c r="A20" s="52" t="s">
        <v>13</v>
      </c>
      <c r="B20" s="53" t="s">
        <v>46</v>
      </c>
      <c r="C20" s="54">
        <v>1</v>
      </c>
      <c r="D20" s="55" t="s">
        <v>43</v>
      </c>
      <c r="E20" s="56" t="s">
        <v>4</v>
      </c>
      <c r="F20" s="57">
        <f>47.79+2</f>
        <v>49.79</v>
      </c>
      <c r="G20" s="58">
        <v>0.6</v>
      </c>
      <c r="H20" s="59"/>
      <c r="I20" s="59">
        <v>33</v>
      </c>
      <c r="J20" s="60">
        <v>136</v>
      </c>
    </row>
    <row r="21" spans="1:10" ht="16.5" thickBot="1" x14ac:dyDescent="0.3">
      <c r="A21" s="6"/>
      <c r="B21" s="7" t="s">
        <v>45</v>
      </c>
      <c r="C21" s="8">
        <v>2</v>
      </c>
      <c r="D21" s="45" t="s">
        <v>42</v>
      </c>
      <c r="E21" s="26" t="s">
        <v>4</v>
      </c>
      <c r="F21" s="50">
        <f>4.21+1</f>
        <v>5.21</v>
      </c>
      <c r="G21" s="17">
        <v>3.58</v>
      </c>
      <c r="H21" s="18">
        <v>9.5299999999999994</v>
      </c>
      <c r="I21" s="18">
        <v>27.98</v>
      </c>
      <c r="J21" s="19">
        <v>212</v>
      </c>
    </row>
    <row r="22" spans="1:10" ht="15.75" x14ac:dyDescent="0.25">
      <c r="B22" s="1"/>
      <c r="C22" s="1"/>
      <c r="D22" s="27"/>
      <c r="E22" s="27"/>
      <c r="F22" s="27"/>
      <c r="G22" s="1"/>
      <c r="H22" s="10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2021-12-16T07:26:34Z</dcterms:modified>
</cp:coreProperties>
</file>