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30" activeTab="1"/>
  </bookViews>
  <sheets>
    <sheet name="1" sheetId="1" r:id="rId1"/>
    <sheet name="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16" i="1"/>
  <c r="I16" i="1"/>
  <c r="H16" i="1"/>
  <c r="G16" i="1"/>
  <c r="J18" i="2"/>
  <c r="I18" i="2"/>
  <c r="H18" i="2"/>
  <c r="G18" i="2"/>
  <c r="J17" i="2"/>
  <c r="I17" i="2"/>
  <c r="H17" i="2"/>
  <c r="G17" i="2"/>
  <c r="J6" i="2"/>
  <c r="I6" i="2"/>
  <c r="H6" i="2"/>
  <c r="G6" i="2"/>
  <c r="J6" i="1"/>
  <c r="I6" i="1"/>
  <c r="H6" i="1"/>
  <c r="G6" i="1"/>
  <c r="E25" i="2"/>
  <c r="J1" i="2" l="1"/>
  <c r="F24" i="2" l="1"/>
  <c r="F25" i="2"/>
  <c r="E24" i="2" l="1"/>
</calcChain>
</file>

<file path=xl/sharedStrings.xml><?xml version="1.0" encoding="utf-8"?>
<sst xmlns="http://schemas.openxmlformats.org/spreadsheetml/2006/main" count="117" uniqueCount="53">
  <si>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</si>
  <si>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</si>
  <si>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</si>
  <si>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</si>
  <si>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</si>
  <si>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</si>
  <si>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</si>
  <si>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</si>
  <si>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</si>
  <si>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</si>
  <si>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</si>
  <si>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</si>
  <si>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</si>
  <si>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</si>
  <si>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</si>
  <si>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</si>
  <si>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</si>
  <si>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</si>
  <si>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</si>
  <si>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</si>
  <si>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</si>
  <si>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</si>
  <si>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</si>
  <si>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</si>
  <si>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</si>
  <si>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</si>
  <si>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</si>
  <si>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</si>
  <si>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</si>
  <si>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10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</si>
  <si>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</si>
  <si>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t>фрукт</t>
  </si>
  <si>
    <t>150</t>
  </si>
  <si>
    <r>
      <rPr>
        <b/>
        <sz val="8"/>
        <color indexed="30"/>
        <rFont val="Times New Roman"/>
        <family val="1"/>
        <charset val="204"/>
      </rPr>
      <t xml:space="preserve">ОМЛЕТ </t>
    </r>
    <r>
      <rPr>
        <sz val="8"/>
        <rFont val="Times New Roman"/>
        <family val="1"/>
        <charset val="204"/>
      </rPr>
      <t>"НАТУРАЛЬНЫЙ"</t>
    </r>
  </si>
  <si>
    <t>160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</si>
  <si>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</si>
  <si>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t>38</t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</si>
  <si>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</si>
  <si>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t>100</t>
  </si>
  <si>
    <r>
      <rPr>
        <b/>
        <sz val="8"/>
        <color indexed="30"/>
        <rFont val="Times New Roman"/>
        <family val="1"/>
        <charset val="204"/>
      </rPr>
      <t>ШНИЦЕЛЬ РЫБНЫЙ</t>
    </r>
    <r>
      <rPr>
        <sz val="8"/>
        <rFont val="Times New Roman"/>
        <family val="1"/>
        <charset val="204"/>
      </rPr>
      <t xml:space="preserve"> ИЗ МИНТАЯ</t>
    </r>
  </si>
  <si>
    <t>90</t>
  </si>
  <si>
    <t>КП</t>
  </si>
  <si>
    <r>
      <t xml:space="preserve">НАПИТОК ИЗ </t>
    </r>
    <r>
      <rPr>
        <b/>
        <sz val="8"/>
        <color indexed="30"/>
        <rFont val="Times New Roman"/>
        <family val="1"/>
        <charset val="204"/>
      </rPr>
      <t>ОБЛЕПИХИ</t>
    </r>
  </si>
  <si>
    <t>25</t>
  </si>
  <si>
    <r>
      <rPr>
        <sz val="8"/>
        <rFont val="Times New Roman"/>
        <family val="1"/>
        <charset val="204"/>
      </rPr>
      <t xml:space="preserve">ПЮРЕ </t>
    </r>
    <r>
      <rPr>
        <b/>
        <sz val="8"/>
        <color indexed="30"/>
        <rFont val="Times New Roman"/>
        <family val="1"/>
        <charset val="204"/>
      </rPr>
      <t xml:space="preserve">КАРТОФЕЛЬНОЕ CО СЛИВОЧНЫМ МАСЛОМ </t>
    </r>
  </si>
  <si>
    <r>
      <rPr>
        <b/>
        <sz val="8"/>
        <color indexed="30"/>
        <rFont val="Times New Roman"/>
        <family val="1"/>
        <charset val="204"/>
      </rPr>
      <t>ВИНЕГРЕТ</t>
    </r>
    <r>
      <rPr>
        <sz val="8"/>
        <rFont val="Times New Roman"/>
        <family val="1"/>
        <charset val="204"/>
      </rPr>
      <t xml:space="preserve"> "ОВОЩНОЙ"</t>
    </r>
  </si>
  <si>
    <t>60</t>
  </si>
  <si>
    <r>
      <t>СУП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"ЛАПША-ДОМАШНЯЯ" (РОЛЛТОН)</t>
    </r>
  </si>
  <si>
    <t>44</t>
  </si>
  <si>
    <t>ПРЯНИК "НЕЖНЫЕ РАДОСТИ"(1шт=37,5гр)</t>
  </si>
  <si>
    <t>37,5</t>
  </si>
  <si>
    <t>гарнир</t>
  </si>
  <si>
    <t>МОБУ "СОШ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</si>
</sst>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00"/>
  </numFmts>
  <fonts count="2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b/>
      <sz val="8"/>
      <color indexed="60"/>
      <name val="Times New Roman"/>
      <family val="1"/>
      <charset val="204"/>
    </font>
    <font>
      <sz val="8"/>
      <name val="Calibri"/>
      <family val="1"/>
      <charset val="204"/>
      <scheme val="minor"/>
    </font>
    <font>
      <sz val="9"/>
      <name val="Calibri"/>
      <family val="1"/>
      <charset val="204"/>
      <scheme val="minor"/>
    </font>
    <font>
      <b/>
      <sz val="8"/>
      <color rgb="FFC0000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sz val="8"/>
      <color rgb="FF1E4227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medium">
        <color indexed="64"/>
      </right>
      <top style="medium">
        <color indexed="64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rgb="FF0070C0"/>
      </right>
      <top style="thin">
        <color rgb="FF7030A0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7030A0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3" fillId="4" borderId="17" xfId="0" applyNumberFormat="1" applyFont="1" applyFill="1" applyBorder="1" applyAlignment="1">
      <alignment horizontal="center" vertical="center"/>
    </xf>
    <xf numFmtId="164" fontId="4" fillId="5" borderId="17" xfId="0" applyNumberFormat="1" applyFont="1" applyFill="1" applyBorder="1" applyAlignment="1">
      <alignment vertical="center"/>
    </xf>
    <xf numFmtId="2" fontId="5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8" fillId="0" borderId="0" xfId="0" applyFont="1"/>
    <xf numFmtId="4" fontId="8" fillId="0" borderId="0" xfId="0" applyNumberFormat="1" applyFont="1"/>
    <xf numFmtId="0" fontId="7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7" xfId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0" fontId="7" fillId="0" borderId="17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0" fillId="0" borderId="0" xfId="0" applyFont="1"/>
    <xf numFmtId="0" fontId="12" fillId="0" borderId="0" xfId="0" applyFont="1"/>
    <xf numFmtId="2" fontId="8" fillId="0" borderId="0" xfId="0" applyNumberFormat="1" applyFont="1"/>
    <xf numFmtId="0" fontId="0" fillId="3" borderId="1" xfId="0" applyFill="1" applyBorder="1" applyAlignment="1" applyProtection="1">
      <alignment vertical="center"/>
      <protection locked="0"/>
    </xf>
    <xf numFmtId="2" fontId="11" fillId="3" borderId="0" xfId="0" applyNumberFormat="1" applyFont="1" applyFill="1" applyAlignment="1">
      <alignment horizontal="right" vertical="center"/>
    </xf>
    <xf numFmtId="0" fontId="13" fillId="3" borderId="0" xfId="0" applyFont="1" applyFill="1"/>
    <xf numFmtId="165" fontId="13" fillId="3" borderId="0" xfId="0" applyNumberFormat="1" applyFont="1" applyFill="1" applyAlignment="1">
      <alignment horizontal="right"/>
    </xf>
    <xf numFmtId="0" fontId="7" fillId="0" borderId="20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left" vertical="center" wrapText="1"/>
    </xf>
    <xf numFmtId="49" fontId="3" fillId="4" borderId="20" xfId="0" applyNumberFormat="1" applyFont="1" applyFill="1" applyBorder="1" applyAlignment="1">
      <alignment horizontal="center" vertical="center"/>
    </xf>
    <xf numFmtId="164" fontId="4" fillId="5" borderId="20" xfId="0" applyNumberFormat="1" applyFont="1" applyFill="1" applyBorder="1" applyAlignment="1">
      <alignment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Border="1"/>
    <xf numFmtId="0" fontId="0" fillId="0" borderId="22" xfId="0" applyBorder="1"/>
    <xf numFmtId="0" fontId="7" fillId="0" borderId="1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23" xfId="0" applyBorder="1"/>
    <xf numFmtId="0" fontId="2" fillId="0" borderId="24" xfId="1" applyFont="1" applyFill="1" applyBorder="1" applyAlignment="1">
      <alignment horizontal="left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0" fillId="0" borderId="16" xfId="0" applyBorder="1"/>
    <xf numFmtId="0" fontId="0" fillId="2" borderId="4" xfId="0" applyFill="1" applyBorder="1"/>
    <xf numFmtId="0" fontId="7" fillId="0" borderId="25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left" vertical="center" wrapText="1"/>
    </xf>
    <xf numFmtId="49" fontId="3" fillId="4" borderId="27" xfId="0" applyNumberFormat="1" applyFont="1" applyFill="1" applyBorder="1" applyAlignment="1">
      <alignment horizontal="center" vertical="center"/>
    </xf>
    <xf numFmtId="164" fontId="4" fillId="5" borderId="27" xfId="0" applyNumberFormat="1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0" fillId="3" borderId="4" xfId="0" applyFill="1" applyBorder="1"/>
    <xf numFmtId="0" fontId="15" fillId="0" borderId="17" xfId="1" applyFont="1" applyBorder="1" applyAlignment="1">
      <alignment horizontal="center" vertical="center" wrapText="1"/>
    </xf>
    <xf numFmtId="0" fontId="17" fillId="0" borderId="17" xfId="1" applyFont="1" applyBorder="1" applyAlignment="1">
      <alignment horizontal="left" vertical="center" wrapText="1"/>
    </xf>
    <xf numFmtId="0" fontId="0" fillId="0" borderId="10" xfId="0" applyBorder="1"/>
    <xf numFmtId="0" fontId="19" fillId="0" borderId="17" xfId="1" applyFont="1" applyFill="1" applyBorder="1" applyAlignment="1">
      <alignment horizontal="left" vertical="center" wrapText="1"/>
    </xf>
    <xf numFmtId="0" fontId="7" fillId="0" borderId="28" xfId="1" applyFont="1" applyFill="1" applyBorder="1" applyAlignment="1">
      <alignment horizontal="center" vertical="center" wrapText="1"/>
    </xf>
    <xf numFmtId="0" fontId="2" fillId="0" borderId="28" xfId="1" applyFont="1" applyFill="1" applyBorder="1" applyAlignment="1">
      <alignment horizontal="left" vertical="center" wrapText="1"/>
    </xf>
    <xf numFmtId="49" fontId="3" fillId="4" borderId="28" xfId="0" applyNumberFormat="1" applyFont="1" applyFill="1" applyBorder="1" applyAlignment="1">
      <alignment horizontal="center" vertical="center"/>
    </xf>
    <xf numFmtId="164" fontId="4" fillId="5" borderId="28" xfId="0" applyNumberFormat="1" applyFont="1" applyFill="1" applyBorder="1" applyAlignment="1">
      <alignment vertical="center"/>
    </xf>
    <xf numFmtId="2" fontId="5" fillId="0" borderId="28" xfId="0" applyNumberFormat="1" applyFont="1" applyBorder="1" applyAlignment="1">
      <alignment horizontal="center" vertical="center"/>
    </xf>
    <xf numFmtId="0" fontId="15" fillId="0" borderId="27" xfId="1" applyFont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left" vertical="center" wrapText="1"/>
    </xf>
    <xf numFmtId="2" fontId="21" fillId="0" borderId="27" xfId="0" applyNumberFormat="1" applyFont="1" applyBorder="1" applyAlignment="1">
      <alignment horizontal="center" vertical="center" wrapText="1"/>
    </xf>
    <xf numFmtId="0" fontId="18" fillId="0" borderId="17" xfId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93" t="s">
        <v>52</v>
      </c>
      <c r="C1" s="94"/>
      <c r="D1" s="95"/>
      <c r="E1" t="s">
        <v>20</v>
      </c>
      <c r="F1" s="15"/>
      <c r="I1" t="s">
        <v>1</v>
      </c>
      <c r="J1" s="14">
        <v>44945</v>
      </c>
    </row>
    <row r="2" spans="1:15" ht="7.5" customHeight="1" thickBot="1" x14ac:dyDescent="0.3"/>
    <row r="3" spans="1:15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  <c r="N3" s="45"/>
      <c r="O3" s="45"/>
    </row>
    <row r="4" spans="1:15" ht="15.75" x14ac:dyDescent="0.25">
      <c r="A4" s="3" t="s">
        <v>10</v>
      </c>
      <c r="B4" s="4" t="s">
        <v>11</v>
      </c>
      <c r="C4" s="40">
        <v>210</v>
      </c>
      <c r="D4" s="20" t="s">
        <v>33</v>
      </c>
      <c r="E4" s="21" t="s">
        <v>34</v>
      </c>
      <c r="F4" s="22">
        <v>35.56</v>
      </c>
      <c r="G4" s="23">
        <v>315.85000000000002</v>
      </c>
      <c r="H4" s="23">
        <v>15.79</v>
      </c>
      <c r="I4" s="23">
        <v>20.76</v>
      </c>
      <c r="J4" s="23">
        <v>16.38</v>
      </c>
      <c r="K4" s="41"/>
      <c r="L4" s="42"/>
      <c r="M4" s="43"/>
      <c r="N4" s="52"/>
      <c r="O4" s="46"/>
    </row>
    <row r="5" spans="1:15" ht="15.75" x14ac:dyDescent="0.25">
      <c r="A5" s="5"/>
      <c r="B5" s="1" t="s">
        <v>12</v>
      </c>
      <c r="C5" s="40">
        <v>376</v>
      </c>
      <c r="D5" s="20" t="s">
        <v>35</v>
      </c>
      <c r="E5" s="21" t="s">
        <v>26</v>
      </c>
      <c r="F5" s="22">
        <v>1.27</v>
      </c>
      <c r="G5" s="23">
        <v>61</v>
      </c>
      <c r="H5" s="23">
        <v>0.1</v>
      </c>
      <c r="I5" s="23">
        <v>0</v>
      </c>
      <c r="J5" s="23">
        <v>15</v>
      </c>
      <c r="K5" s="41"/>
      <c r="L5" s="42"/>
      <c r="M5" s="43"/>
      <c r="N5" s="52"/>
      <c r="O5" s="46"/>
    </row>
    <row r="6" spans="1:15" ht="15.75" x14ac:dyDescent="0.25">
      <c r="A6" s="5"/>
      <c r="B6" s="72" t="s">
        <v>21</v>
      </c>
      <c r="C6" s="37" t="s">
        <v>25</v>
      </c>
      <c r="D6" s="20" t="s">
        <v>27</v>
      </c>
      <c r="E6" s="21" t="s">
        <v>36</v>
      </c>
      <c r="F6" s="22">
        <v>2.74</v>
      </c>
      <c r="G6" s="24">
        <f>67.8/30*E6</f>
        <v>85.88</v>
      </c>
      <c r="H6" s="24">
        <f>2.3/30*E6</f>
        <v>2.9133333333333331</v>
      </c>
      <c r="I6" s="24">
        <f>0.2/30*F6</f>
        <v>1.8266666666666671E-2</v>
      </c>
      <c r="J6" s="24">
        <f>15/30*E6</f>
        <v>19</v>
      </c>
      <c r="K6" s="41"/>
      <c r="L6" s="42"/>
      <c r="M6" s="43"/>
      <c r="N6" s="52"/>
      <c r="O6" s="46"/>
    </row>
    <row r="7" spans="1:15" ht="16.5" thickBot="1" x14ac:dyDescent="0.3">
      <c r="A7" s="5"/>
      <c r="B7" s="82"/>
      <c r="C7" s="89">
        <v>14</v>
      </c>
      <c r="D7" s="90" t="s">
        <v>37</v>
      </c>
      <c r="E7" s="76" t="s">
        <v>29</v>
      </c>
      <c r="F7" s="77">
        <v>7.21</v>
      </c>
      <c r="G7" s="91">
        <v>66.2</v>
      </c>
      <c r="H7" s="91">
        <v>0.1</v>
      </c>
      <c r="I7" s="91">
        <v>7.2</v>
      </c>
      <c r="J7" s="91">
        <v>0.14000000000000001</v>
      </c>
      <c r="K7" s="41"/>
      <c r="L7" s="42"/>
      <c r="M7" s="43"/>
      <c r="N7" s="52"/>
      <c r="O7" s="46"/>
    </row>
    <row r="8" spans="1:15" ht="15.75" x14ac:dyDescent="0.25">
      <c r="A8" s="3" t="s">
        <v>13</v>
      </c>
      <c r="B8" s="73" t="s">
        <v>31</v>
      </c>
      <c r="C8" s="84" t="s">
        <v>25</v>
      </c>
      <c r="D8" s="85" t="s">
        <v>30</v>
      </c>
      <c r="E8" s="86" t="s">
        <v>38</v>
      </c>
      <c r="F8" s="87">
        <v>11.74</v>
      </c>
      <c r="G8" s="88">
        <v>86.25</v>
      </c>
      <c r="H8" s="88">
        <v>0.75</v>
      </c>
      <c r="I8" s="88">
        <v>0</v>
      </c>
      <c r="J8" s="88">
        <v>19.13</v>
      </c>
      <c r="K8" s="41"/>
      <c r="L8" s="42"/>
      <c r="M8" s="43"/>
      <c r="N8" s="52"/>
      <c r="O8" s="46"/>
    </row>
    <row r="9" spans="1:15" x14ac:dyDescent="0.25">
      <c r="A9" s="62"/>
      <c r="B9" s="2"/>
      <c r="C9" s="2"/>
      <c r="D9" s="18"/>
      <c r="E9" s="12"/>
      <c r="F9" s="16"/>
      <c r="G9" s="12"/>
      <c r="H9" s="12"/>
      <c r="I9" s="12"/>
      <c r="J9" s="12"/>
      <c r="N9" s="45"/>
      <c r="O9" s="45"/>
    </row>
    <row r="10" spans="1:15" ht="15.75" thickBot="1" x14ac:dyDescent="0.3">
      <c r="A10" s="63"/>
      <c r="B10" s="7"/>
      <c r="C10" s="7"/>
      <c r="D10" s="19"/>
      <c r="E10" s="13"/>
      <c r="F10" s="17"/>
      <c r="G10" s="13"/>
      <c r="H10" s="13"/>
      <c r="I10" s="13"/>
      <c r="J10" s="13"/>
      <c r="N10" s="45"/>
      <c r="O10" s="45"/>
    </row>
    <row r="11" spans="1:15" ht="15.75" x14ac:dyDescent="0.25">
      <c r="A11" s="69" t="s">
        <v>14</v>
      </c>
      <c r="B11" s="8" t="s">
        <v>15</v>
      </c>
      <c r="C11" s="40">
        <v>67</v>
      </c>
      <c r="D11" s="20" t="s">
        <v>45</v>
      </c>
      <c r="E11" s="21" t="s">
        <v>46</v>
      </c>
      <c r="F11" s="22">
        <v>4.26</v>
      </c>
      <c r="G11" s="61">
        <v>86.22</v>
      </c>
      <c r="H11" s="61">
        <v>0.9</v>
      </c>
      <c r="I11" s="61">
        <v>6.06</v>
      </c>
      <c r="J11" s="61">
        <v>7.02</v>
      </c>
      <c r="L11" s="48"/>
      <c r="M11" s="49"/>
      <c r="N11" s="53"/>
      <c r="O11" s="54"/>
    </row>
    <row r="12" spans="1:15" ht="15.75" x14ac:dyDescent="0.25">
      <c r="A12" s="62"/>
      <c r="B12" s="1" t="s">
        <v>16</v>
      </c>
      <c r="C12" s="40">
        <v>113</v>
      </c>
      <c r="D12" s="20" t="s">
        <v>47</v>
      </c>
      <c r="E12" s="21" t="s">
        <v>26</v>
      </c>
      <c r="F12" s="22">
        <v>10.27</v>
      </c>
      <c r="G12" s="23">
        <v>92</v>
      </c>
      <c r="H12" s="23">
        <v>2.08</v>
      </c>
      <c r="I12" s="23">
        <v>4.4800000000000004</v>
      </c>
      <c r="J12" s="23">
        <v>10.72</v>
      </c>
      <c r="K12" s="41"/>
      <c r="L12" s="42"/>
      <c r="M12" s="43"/>
      <c r="N12" s="52"/>
      <c r="O12" s="47"/>
    </row>
    <row r="13" spans="1:15" ht="15.75" x14ac:dyDescent="0.25">
      <c r="A13" s="62"/>
      <c r="B13" s="1" t="s">
        <v>17</v>
      </c>
      <c r="C13" s="40">
        <v>234</v>
      </c>
      <c r="D13" s="20" t="s">
        <v>39</v>
      </c>
      <c r="E13" s="21" t="s">
        <v>40</v>
      </c>
      <c r="F13" s="22">
        <v>27.65</v>
      </c>
      <c r="G13" s="23">
        <v>153.9</v>
      </c>
      <c r="H13" s="23">
        <v>11.43</v>
      </c>
      <c r="I13" s="23">
        <v>5.31</v>
      </c>
      <c r="J13" s="23">
        <v>15.12</v>
      </c>
      <c r="K13" s="41"/>
      <c r="L13" s="42"/>
      <c r="M13" s="43"/>
      <c r="N13" s="52"/>
      <c r="O13" s="47"/>
    </row>
    <row r="14" spans="1:15" ht="21.75" x14ac:dyDescent="0.25">
      <c r="A14" s="62"/>
      <c r="B14" s="1" t="s">
        <v>51</v>
      </c>
      <c r="C14" s="40">
        <v>312</v>
      </c>
      <c r="D14" s="83" t="s">
        <v>44</v>
      </c>
      <c r="E14" s="21" t="s">
        <v>32</v>
      </c>
      <c r="F14" s="22">
        <v>14.14</v>
      </c>
      <c r="G14" s="23">
        <v>141.37</v>
      </c>
      <c r="H14" s="23">
        <v>3.21</v>
      </c>
      <c r="I14" s="23">
        <v>2.4500000000000002</v>
      </c>
      <c r="J14" s="23">
        <v>26.62</v>
      </c>
      <c r="K14" s="41"/>
      <c r="L14" s="42"/>
      <c r="M14" s="43"/>
      <c r="N14" s="52"/>
      <c r="O14" s="46"/>
    </row>
    <row r="15" spans="1:15" ht="15.75" x14ac:dyDescent="0.25">
      <c r="A15" s="62"/>
      <c r="B15" s="1" t="s">
        <v>18</v>
      </c>
      <c r="C15" s="92" t="s">
        <v>41</v>
      </c>
      <c r="D15" s="20" t="s">
        <v>42</v>
      </c>
      <c r="E15" s="21" t="s">
        <v>26</v>
      </c>
      <c r="F15" s="22">
        <v>16.28</v>
      </c>
      <c r="G15" s="23">
        <v>104</v>
      </c>
      <c r="H15" s="23">
        <v>0.3</v>
      </c>
      <c r="I15" s="23">
        <v>1.2</v>
      </c>
      <c r="J15" s="23">
        <v>6.8</v>
      </c>
      <c r="N15" s="45"/>
      <c r="O15" s="45"/>
    </row>
    <row r="16" spans="1:15" ht="15.75" x14ac:dyDescent="0.25">
      <c r="A16" s="62"/>
      <c r="B16" s="1" t="s">
        <v>22</v>
      </c>
      <c r="C16" s="37" t="s">
        <v>25</v>
      </c>
      <c r="D16" s="20" t="s">
        <v>28</v>
      </c>
      <c r="E16" s="21" t="s">
        <v>48</v>
      </c>
      <c r="F16" s="22">
        <v>3.11</v>
      </c>
      <c r="G16" s="24">
        <f>67.8/30*E16</f>
        <v>99.44</v>
      </c>
      <c r="H16" s="24">
        <f>2.3/30*E16</f>
        <v>3.3733333333333331</v>
      </c>
      <c r="I16" s="24">
        <f>0.2/30*F16</f>
        <v>2.0733333333333333E-2</v>
      </c>
      <c r="J16" s="24">
        <f>15/30*E16</f>
        <v>22</v>
      </c>
      <c r="N16" s="45"/>
      <c r="O16" s="45"/>
    </row>
    <row r="17" spans="1:15" ht="15.75" x14ac:dyDescent="0.25">
      <c r="A17" s="62"/>
      <c r="B17" s="1" t="s">
        <v>19</v>
      </c>
      <c r="C17" s="44" t="s">
        <v>25</v>
      </c>
      <c r="D17" s="20" t="s">
        <v>27</v>
      </c>
      <c r="E17" s="21" t="s">
        <v>48</v>
      </c>
      <c r="F17" s="22">
        <v>3.11</v>
      </c>
      <c r="G17" s="24">
        <f>67.8/30*E17</f>
        <v>99.44</v>
      </c>
      <c r="H17" s="24">
        <f>2.3/30*E17</f>
        <v>3.3733333333333331</v>
      </c>
      <c r="I17" s="24">
        <f>0.2/30*E17</f>
        <v>0.29333333333333333</v>
      </c>
      <c r="J17" s="24">
        <f>15/30*E17</f>
        <v>22</v>
      </c>
      <c r="N17" s="45"/>
      <c r="O17" s="45"/>
    </row>
    <row r="18" spans="1:15" ht="15.75" x14ac:dyDescent="0.25">
      <c r="A18" s="62"/>
      <c r="B18" s="72"/>
      <c r="C18" s="92" t="s">
        <v>25</v>
      </c>
      <c r="D18" s="20" t="s">
        <v>49</v>
      </c>
      <c r="E18" s="21" t="s">
        <v>50</v>
      </c>
      <c r="F18" s="22">
        <v>8.9700000000000006</v>
      </c>
      <c r="G18" s="61">
        <v>116.5</v>
      </c>
      <c r="H18" s="61">
        <v>1.57</v>
      </c>
      <c r="I18" s="61">
        <v>6.37</v>
      </c>
      <c r="J18" s="61">
        <v>16.04</v>
      </c>
      <c r="N18" s="45"/>
      <c r="O18" s="45"/>
    </row>
    <row r="19" spans="1:15" ht="15.75" x14ac:dyDescent="0.25">
      <c r="A19" s="62"/>
      <c r="B19" s="1"/>
      <c r="C19" s="71"/>
      <c r="D19" s="70"/>
      <c r="E19" s="21"/>
      <c r="F19" s="22"/>
      <c r="G19" s="61"/>
      <c r="H19" s="61"/>
      <c r="I19" s="61"/>
      <c r="J19" s="61"/>
    </row>
    <row r="20" spans="1:15" ht="16.5" thickBot="1" x14ac:dyDescent="0.3">
      <c r="A20" s="63"/>
      <c r="B20" s="26"/>
      <c r="C20" s="64"/>
      <c r="D20" s="65"/>
      <c r="E20" s="66"/>
      <c r="F20" s="67"/>
      <c r="G20" s="68"/>
      <c r="H20" s="68"/>
      <c r="I20" s="68"/>
      <c r="J20" s="6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D27" sqref="D27"/>
    </sheetView>
  </sheetViews>
  <sheetFormatPr defaultRowHeight="15" x14ac:dyDescent="0.25"/>
  <cols>
    <col min="1" max="1" width="11.42578125" customWidth="1"/>
    <col min="2" max="2" width="11.28515625" customWidth="1"/>
    <col min="3" max="3" width="8.28515625" customWidth="1"/>
    <col min="4" max="4" width="45.7109375" customWidth="1"/>
    <col min="7" max="7" width="13.28515625" customWidth="1"/>
    <col min="10" max="10" width="11.7109375" customWidth="1"/>
  </cols>
  <sheetData>
    <row r="1" spans="1:15" x14ac:dyDescent="0.25">
      <c r="A1" t="s">
        <v>0</v>
      </c>
      <c r="B1" s="93" t="s">
        <v>52</v>
      </c>
      <c r="C1" s="94"/>
      <c r="D1" s="95"/>
      <c r="E1" t="s">
        <v>20</v>
      </c>
      <c r="F1" s="15"/>
      <c r="I1" t="s">
        <v>1</v>
      </c>
      <c r="J1" s="14">
        <f>'1'!J1</f>
        <v>44945</v>
      </c>
    </row>
    <row r="2" spans="1:15" ht="15.75" thickBot="1" x14ac:dyDescent="0.3"/>
    <row r="3" spans="1:15" ht="17.100000000000001" customHeight="1" thickBot="1" x14ac:dyDescent="0.3">
      <c r="A3" s="9" t="s">
        <v>2</v>
      </c>
      <c r="B3" s="10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5" ht="31.5" customHeight="1" x14ac:dyDescent="0.25">
      <c r="A4" s="3" t="s">
        <v>10</v>
      </c>
      <c r="B4" s="4" t="s">
        <v>11</v>
      </c>
      <c r="C4" s="71">
        <v>234</v>
      </c>
      <c r="D4" s="70" t="s">
        <v>39</v>
      </c>
      <c r="E4" s="21" t="s">
        <v>40</v>
      </c>
      <c r="F4" s="22">
        <v>27.65</v>
      </c>
      <c r="G4" s="23">
        <v>153.9</v>
      </c>
      <c r="H4" s="23">
        <v>11.43</v>
      </c>
      <c r="I4" s="23">
        <v>5.31</v>
      </c>
      <c r="J4" s="23">
        <v>15.12</v>
      </c>
      <c r="K4" s="41"/>
      <c r="L4" s="42"/>
      <c r="M4" s="43"/>
      <c r="N4" s="43"/>
      <c r="O4" s="47"/>
    </row>
    <row r="5" spans="1:15" ht="20.100000000000001" customHeight="1" x14ac:dyDescent="0.25">
      <c r="A5" s="5"/>
      <c r="B5" s="1" t="s">
        <v>12</v>
      </c>
      <c r="C5" s="92" t="s">
        <v>41</v>
      </c>
      <c r="D5" s="20" t="s">
        <v>42</v>
      </c>
      <c r="E5" s="21" t="s">
        <v>26</v>
      </c>
      <c r="F5" s="22">
        <v>16.28</v>
      </c>
      <c r="G5" s="23">
        <v>104</v>
      </c>
      <c r="H5" s="23">
        <v>0.3</v>
      </c>
      <c r="I5" s="23">
        <v>1.2</v>
      </c>
      <c r="J5" s="23">
        <v>6.8</v>
      </c>
      <c r="K5" s="41"/>
      <c r="L5" s="42"/>
      <c r="M5" s="43"/>
      <c r="N5" s="43"/>
      <c r="O5" s="46"/>
    </row>
    <row r="6" spans="1:15" ht="20.100000000000001" customHeight="1" x14ac:dyDescent="0.25">
      <c r="A6" s="5"/>
      <c r="B6" s="1" t="s">
        <v>21</v>
      </c>
      <c r="C6" s="37" t="s">
        <v>25</v>
      </c>
      <c r="D6" s="20" t="s">
        <v>28</v>
      </c>
      <c r="E6" s="21" t="s">
        <v>43</v>
      </c>
      <c r="F6" s="22">
        <v>1.75</v>
      </c>
      <c r="G6" s="24">
        <f>67.8/30*E6</f>
        <v>56.499999999999993</v>
      </c>
      <c r="H6" s="24">
        <f>2.3/30*E6</f>
        <v>1.9166666666666665</v>
      </c>
      <c r="I6" s="24">
        <f>0.2/30*F6</f>
        <v>1.1666666666666667E-2</v>
      </c>
      <c r="J6" s="24">
        <f>15/30*E6</f>
        <v>12.5</v>
      </c>
      <c r="K6" s="41"/>
      <c r="L6" s="42"/>
      <c r="M6" s="43"/>
      <c r="N6" s="43"/>
      <c r="O6" s="46"/>
    </row>
    <row r="7" spans="1:15" ht="24.75" customHeight="1" x14ac:dyDescent="0.25">
      <c r="A7" s="5"/>
      <c r="B7" s="51"/>
      <c r="C7" s="40">
        <v>312</v>
      </c>
      <c r="D7" s="83" t="s">
        <v>44</v>
      </c>
      <c r="E7" s="21" t="s">
        <v>32</v>
      </c>
      <c r="F7" s="22">
        <v>12.84</v>
      </c>
      <c r="G7" s="23">
        <v>124.74</v>
      </c>
      <c r="H7" s="23">
        <v>2.84</v>
      </c>
      <c r="I7" s="23">
        <v>2.16</v>
      </c>
      <c r="J7" s="23">
        <v>23.49</v>
      </c>
      <c r="K7" s="41"/>
      <c r="L7" s="42"/>
      <c r="M7" s="43"/>
      <c r="N7" s="43"/>
      <c r="O7" s="46"/>
    </row>
    <row r="8" spans="1:15" ht="23.25" customHeight="1" thickBot="1" x14ac:dyDescent="0.3">
      <c r="A8" s="5"/>
      <c r="B8" s="82"/>
      <c r="C8" s="80"/>
      <c r="D8" s="81"/>
      <c r="E8" s="21"/>
      <c r="F8" s="22"/>
      <c r="G8" s="23"/>
      <c r="H8" s="23"/>
      <c r="I8" s="23"/>
      <c r="J8" s="23"/>
    </row>
    <row r="9" spans="1:15" ht="20.100000000000001" customHeight="1" x14ac:dyDescent="0.25">
      <c r="A9" s="3" t="s">
        <v>13</v>
      </c>
      <c r="B9" s="79"/>
      <c r="C9" s="55"/>
      <c r="D9" s="56"/>
      <c r="E9" s="57"/>
      <c r="F9" s="58"/>
      <c r="G9" s="59"/>
      <c r="H9" s="59"/>
      <c r="I9" s="59"/>
      <c r="J9" s="60"/>
    </row>
    <row r="10" spans="1:15" ht="20.100000000000001" customHeight="1" x14ac:dyDescent="0.25">
      <c r="A10" s="5"/>
      <c r="B10" s="25"/>
      <c r="C10" s="25"/>
      <c r="D10" s="27"/>
      <c r="E10" s="28"/>
      <c r="F10" s="29"/>
      <c r="G10" s="28"/>
      <c r="H10" s="28"/>
      <c r="I10" s="28"/>
      <c r="J10" s="30"/>
    </row>
    <row r="11" spans="1:15" ht="20.100000000000001" customHeight="1" thickBot="1" x14ac:dyDescent="0.3">
      <c r="A11" s="6"/>
      <c r="B11" s="26"/>
      <c r="C11" s="26"/>
      <c r="D11" s="31"/>
      <c r="E11" s="32"/>
      <c r="F11" s="33"/>
      <c r="G11" s="32"/>
      <c r="H11" s="32"/>
      <c r="I11" s="32"/>
      <c r="J11" s="34"/>
    </row>
    <row r="12" spans="1:15" ht="23.25" customHeight="1" x14ac:dyDescent="0.25">
      <c r="A12" s="5" t="s">
        <v>14</v>
      </c>
      <c r="B12" s="8" t="s">
        <v>15</v>
      </c>
      <c r="C12" s="40">
        <v>67</v>
      </c>
      <c r="D12" s="20" t="s">
        <v>45</v>
      </c>
      <c r="E12" s="21" t="s">
        <v>46</v>
      </c>
      <c r="F12" s="22">
        <v>4.26</v>
      </c>
      <c r="G12" s="61">
        <v>86.22</v>
      </c>
      <c r="H12" s="61">
        <v>0.9</v>
      </c>
      <c r="I12" s="61">
        <v>6.06</v>
      </c>
      <c r="J12" s="61">
        <v>7.02</v>
      </c>
    </row>
    <row r="13" spans="1:15" ht="25.5" customHeight="1" x14ac:dyDescent="0.25">
      <c r="A13" s="5"/>
      <c r="B13" s="1" t="s">
        <v>16</v>
      </c>
      <c r="C13" s="40">
        <v>113</v>
      </c>
      <c r="D13" s="20" t="s">
        <v>47</v>
      </c>
      <c r="E13" s="21" t="s">
        <v>26</v>
      </c>
      <c r="F13" s="22">
        <v>10.27</v>
      </c>
      <c r="G13" s="23">
        <v>92</v>
      </c>
      <c r="H13" s="23">
        <v>2.08</v>
      </c>
      <c r="I13" s="23">
        <v>4.4800000000000004</v>
      </c>
      <c r="J13" s="23">
        <v>10.72</v>
      </c>
    </row>
    <row r="14" spans="1:15" ht="25.5" customHeight="1" x14ac:dyDescent="0.25">
      <c r="A14" s="5"/>
      <c r="B14" s="1" t="s">
        <v>17</v>
      </c>
      <c r="C14" s="40">
        <v>234</v>
      </c>
      <c r="D14" s="20" t="s">
        <v>39</v>
      </c>
      <c r="E14" s="21" t="s">
        <v>40</v>
      </c>
      <c r="F14" s="22">
        <v>27.65</v>
      </c>
      <c r="G14" s="23">
        <v>153.9</v>
      </c>
      <c r="H14" s="23">
        <v>11.43</v>
      </c>
      <c r="I14" s="23">
        <v>5.31</v>
      </c>
      <c r="J14" s="23">
        <v>15.12</v>
      </c>
    </row>
    <row r="15" spans="1:15" ht="25.5" customHeight="1" x14ac:dyDescent="0.25">
      <c r="A15" s="5"/>
      <c r="B15" s="1" t="s">
        <v>51</v>
      </c>
      <c r="C15" s="40">
        <v>312</v>
      </c>
      <c r="D15" s="83" t="s">
        <v>44</v>
      </c>
      <c r="E15" s="21" t="s">
        <v>32</v>
      </c>
      <c r="F15" s="22">
        <v>14.14</v>
      </c>
      <c r="G15" s="23">
        <v>141.37</v>
      </c>
      <c r="H15" s="23">
        <v>3.21</v>
      </c>
      <c r="I15" s="23">
        <v>2.4500000000000002</v>
      </c>
      <c r="J15" s="23">
        <v>26.62</v>
      </c>
    </row>
    <row r="16" spans="1:15" ht="20.100000000000001" customHeight="1" x14ac:dyDescent="0.25">
      <c r="A16" s="5"/>
      <c r="B16" s="1" t="s">
        <v>18</v>
      </c>
      <c r="C16" s="92" t="s">
        <v>41</v>
      </c>
      <c r="D16" s="20" t="s">
        <v>42</v>
      </c>
      <c r="E16" s="21" t="s">
        <v>26</v>
      </c>
      <c r="F16" s="22">
        <v>16.28</v>
      </c>
      <c r="G16" s="23">
        <v>104</v>
      </c>
      <c r="H16" s="23">
        <v>0.3</v>
      </c>
      <c r="I16" s="23">
        <v>1.2</v>
      </c>
      <c r="J16" s="23">
        <v>6.8</v>
      </c>
    </row>
    <row r="17" spans="1:10" ht="20.100000000000001" customHeight="1" x14ac:dyDescent="0.25">
      <c r="A17" s="5"/>
      <c r="B17" s="1" t="s">
        <v>22</v>
      </c>
      <c r="C17" s="37" t="s">
        <v>25</v>
      </c>
      <c r="D17" s="20" t="s">
        <v>28</v>
      </c>
      <c r="E17" s="21" t="s">
        <v>48</v>
      </c>
      <c r="F17" s="22">
        <v>3.11</v>
      </c>
      <c r="G17" s="24">
        <f>67.8/30*E17</f>
        <v>99.44</v>
      </c>
      <c r="H17" s="24">
        <f>2.3/30*E17</f>
        <v>3.3733333333333331</v>
      </c>
      <c r="I17" s="24">
        <f>0.2/30*F17</f>
        <v>2.0733333333333333E-2</v>
      </c>
      <c r="J17" s="24">
        <f>15/30*E17</f>
        <v>22</v>
      </c>
    </row>
    <row r="18" spans="1:10" ht="20.100000000000001" customHeight="1" x14ac:dyDescent="0.25">
      <c r="A18" s="5"/>
      <c r="B18" s="1" t="s">
        <v>19</v>
      </c>
      <c r="C18" s="44" t="s">
        <v>25</v>
      </c>
      <c r="D18" s="20" t="s">
        <v>27</v>
      </c>
      <c r="E18" s="21" t="s">
        <v>48</v>
      </c>
      <c r="F18" s="22">
        <v>3.11</v>
      </c>
      <c r="G18" s="24">
        <f>67.8/30*E18</f>
        <v>99.44</v>
      </c>
      <c r="H18" s="24">
        <f>2.3/30*E18</f>
        <v>3.3733333333333331</v>
      </c>
      <c r="I18" s="24">
        <f>0.2/30*E18</f>
        <v>0.29333333333333333</v>
      </c>
      <c r="J18" s="24">
        <f>15/30*E18</f>
        <v>22</v>
      </c>
    </row>
    <row r="19" spans="1:10" ht="20.100000000000001" customHeight="1" x14ac:dyDescent="0.25">
      <c r="A19" s="5"/>
      <c r="B19" s="72"/>
      <c r="C19" s="92" t="s">
        <v>25</v>
      </c>
      <c r="D19" s="20" t="s">
        <v>49</v>
      </c>
      <c r="E19" s="21" t="s">
        <v>50</v>
      </c>
      <c r="F19" s="22">
        <v>8.9700000000000006</v>
      </c>
      <c r="G19" s="61">
        <v>116.5</v>
      </c>
      <c r="H19" s="61">
        <v>1.57</v>
      </c>
      <c r="I19" s="61">
        <v>6.37</v>
      </c>
      <c r="J19" s="61">
        <v>16.04</v>
      </c>
    </row>
    <row r="20" spans="1:10" ht="17.100000000000001" customHeight="1" thickBot="1" x14ac:dyDescent="0.3">
      <c r="A20" s="6"/>
      <c r="B20" s="26"/>
      <c r="C20" s="74"/>
      <c r="D20" s="75"/>
      <c r="E20" s="76"/>
      <c r="F20" s="77"/>
      <c r="G20" s="78"/>
      <c r="H20" s="78"/>
      <c r="I20" s="78"/>
      <c r="J20" s="78"/>
    </row>
    <row r="24" spans="1:10" x14ac:dyDescent="0.25">
      <c r="E24" s="35">
        <f>SUM('1'!F4:F8)</f>
        <v>58.52000000000001</v>
      </c>
      <c r="F24" s="36">
        <f>SUM(F4:F9)</f>
        <v>58.519999999999996</v>
      </c>
    </row>
    <row r="25" spans="1:10" x14ac:dyDescent="0.25">
      <c r="E25" s="50">
        <f>SUM('1'!F11:F20)</f>
        <v>87.789999999999992</v>
      </c>
      <c r="F25" s="36">
        <f>SUM(F12:F20)</f>
        <v>87.789999999999992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2021-05-24T06:51:37Z</cp:lastPrinted>
  <dcterms:created xsi:type="dcterms:W3CDTF">2015-06-05T18:19:34Z</dcterms:created>
  <dcterms:modified xsi:type="dcterms:W3CDTF">2023-01-13T05:12:58Z</dcterms:modified>
</cp:coreProperties>
</file>