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AB19" i="3" l="1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<sst xmlns="http://schemas.openxmlformats.org/spreadsheetml/2006/main" count="384" uniqueCount="92">
  <si>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</si>
  <si>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</si>
  <si>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</si>
  <si>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</si>
  <si>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</si>
  <si>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</si>
  <si>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</si>
  <si>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</si>
  <si>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</si>
  <si>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</si>
  <si>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</si>
  <si>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</si>
  <si>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</si>
  <si>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</si>
  <si>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</si>
  <si>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</si>
  <si>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</si>
  <si>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</si>
  <si>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</si>
  <si>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</si>
  <si>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</si>
  <si>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</si>
  <si>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</si>
  <si>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</si>
  <si>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</si>
  <si>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</si>
  <si>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</si>
  <si>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</si>
  <si>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</si>
  <si>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</si>
  <si>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>Фрукты (яблоки)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</si>
  <si>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</si>
  <si>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</si>
  <si>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</si>
  <si>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</si>
  <si>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</si>
  <si>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</si>
  <si>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</si>
  <si>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</si>
  <si>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</si>
  <si>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</si>
  <si>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</si>
  <si>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</si>
  <si>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</si>
  <si>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</si>
  <si>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</si>
  <si>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</si>
  <si>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</si>
  <si>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</si>
  <si>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</si>
  <si>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</si>
  <si>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</si>
  <si>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</si>
  <si>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напиток</t>
  </si>
  <si>
    <t>Макароны отварные</t>
  </si>
  <si>
    <t>Борщ (со сметаной)</t>
  </si>
  <si>
    <t>Компот (из свежих фруктов)</t>
  </si>
  <si>
    <t>Рагу из птицы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</si>
  <si>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</si>
  <si>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</si>
  <si>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</si>
  <si>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</si>
  <si>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</si>
  <si>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</si>
  <si>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</si>
  <si>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</si>
  <si>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</si>
  <si>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</si>
  <si>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</si>
  <si>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</si>
  <si>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</si>
  <si>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>День: среда
Неделя: вторая
Сезон:  зима-весна
Возрастная категория: 7-11 лет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</si>
  <si>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</si>
  <si>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</si>
  <si>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</si>
  <si>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</si>
  <si>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</si>
  <si>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</si>
  <si>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</si>
  <si>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</si>
  <si>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</si>
  <si>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</si>
  <si>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</si>
  <si>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</si>
  <si>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</si>
  <si>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</si>
  <si>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</si>
  <si>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</si>
  <si>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фрукты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</si>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</sst>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74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2" fontId="5" fillId="8" borderId="1" xfId="0" applyNumberFormat="1" applyFont="1" applyFill="1" applyBorder="1"/>
    <xf numFmtId="2" fontId="8" fillId="9" borderId="1" xfId="0" applyNumberFormat="1" applyFont="1" applyFill="1" applyBorder="1"/>
    <xf numFmtId="1" fontId="6" fillId="8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7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/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7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0" applyFont="1" applyFill="1" applyBorder="1"/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/>
    <xf numFmtId="1" fontId="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6" fillId="3" borderId="1" xfId="0" applyNumberFormat="1" applyFont="1" applyFill="1" applyBorder="1" applyAlignment="1">
      <alignment horizontal="center" vertic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18" fillId="4" borderId="0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9" fillId="0" borderId="1" xfId="0" applyFont="1" applyFill="1" applyBorder="1"/>
    <xf numFmtId="0" fontId="21" fillId="0" borderId="1" xfId="0" applyFont="1" applyFill="1" applyBorder="1"/>
    <xf numFmtId="0" fontId="19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19" fillId="0" borderId="1" xfId="0" applyNumberFormat="1" applyFont="1" applyBorder="1"/>
    <xf numFmtId="1" fontId="19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164" fontId="19" fillId="4" borderId="0" xfId="0" applyNumberFormat="1" applyFont="1" applyFill="1" applyBorder="1"/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indent="1"/>
    </xf>
    <xf numFmtId="164" fontId="19" fillId="0" borderId="0" xfId="0" applyNumberFormat="1" applyFont="1" applyFill="1" applyBorder="1"/>
    <xf numFmtId="2" fontId="9" fillId="2" borderId="1" xfId="0" applyNumberFormat="1" applyFont="1" applyFill="1" applyBorder="1" applyAlignment="1">
      <alignment horizontal="left" indent="1"/>
    </xf>
    <xf numFmtId="1" fontId="19" fillId="4" borderId="0" xfId="0" applyNumberFormat="1" applyFont="1" applyFill="1" applyBorder="1" applyAlignment="1">
      <alignment horizontal="center" wrapText="1"/>
    </xf>
    <xf numFmtId="1" fontId="19" fillId="4" borderId="0" xfId="0" applyNumberFormat="1" applyFont="1" applyFill="1" applyBorder="1" applyAlignment="1">
      <alignment horizontal="left" wrapText="1"/>
    </xf>
    <xf numFmtId="2" fontId="9" fillId="2" borderId="1" xfId="0" applyNumberFormat="1" applyFont="1" applyFill="1" applyBorder="1" applyAlignment="1">
      <alignment horizontal="right"/>
    </xf>
    <xf numFmtId="2" fontId="19" fillId="7" borderId="0" xfId="0" applyNumberFormat="1" applyFont="1" applyFill="1" applyBorder="1" applyAlignment="1">
      <alignment horizontal="left"/>
    </xf>
    <xf numFmtId="2" fontId="19" fillId="7" borderId="0" xfId="0" applyNumberFormat="1" applyFont="1" applyFill="1" applyBorder="1"/>
    <xf numFmtId="2" fontId="19" fillId="0" borderId="0" xfId="0" applyNumberFormat="1" applyFont="1" applyBorder="1" applyAlignment="1">
      <alignment horizontal="left"/>
    </xf>
    <xf numFmtId="2" fontId="19" fillId="0" borderId="0" xfId="0" applyNumberFormat="1" applyFont="1" applyBorder="1"/>
    <xf numFmtId="2" fontId="1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1" fontId="19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left" indent="1"/>
    </xf>
    <xf numFmtId="2" fontId="24" fillId="4" borderId="1" xfId="0" applyNumberFormat="1" applyFont="1" applyFill="1" applyBorder="1"/>
    <xf numFmtId="2" fontId="24" fillId="0" borderId="0" xfId="0" applyNumberFormat="1" applyFont="1" applyBorder="1" applyAlignment="1">
      <alignment horizontal="left"/>
    </xf>
    <xf numFmtId="2" fontId="24" fillId="0" borderId="0" xfId="0" applyNumberFormat="1" applyFont="1" applyBorder="1"/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2" fontId="19" fillId="4" borderId="1" xfId="0" applyNumberFormat="1" applyFont="1" applyFill="1" applyBorder="1"/>
    <xf numFmtId="1" fontId="19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19" fillId="0" borderId="0" xfId="0" applyNumberFormat="1" applyFont="1" applyFill="1" applyBorder="1" applyAlignment="1"/>
    <xf numFmtId="2" fontId="19" fillId="8" borderId="0" xfId="0" applyNumberFormat="1" applyFont="1" applyFill="1" applyBorder="1" applyAlignment="1">
      <alignment horizontal="left"/>
    </xf>
    <xf numFmtId="2" fontId="19" fillId="8" borderId="0" xfId="0" applyNumberFormat="1" applyFont="1" applyFill="1" applyBorder="1"/>
    <xf numFmtId="164" fontId="19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2" fontId="17" fillId="4" borderId="4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2" fontId="19" fillId="2" borderId="4" xfId="0" applyNumberFormat="1" applyFont="1" applyFill="1" applyBorder="1" applyAlignment="1">
      <alignment horizontal="center"/>
    </xf>
    <xf numFmtId="2" fontId="24" fillId="4" borderId="1" xfId="0" applyNumberFormat="1" applyFont="1" applyFill="1" applyBorder="1" applyAlignment="1">
      <alignment horizontal="center"/>
    </xf>
    <xf numFmtId="2" fontId="24" fillId="4" borderId="4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8" fontId="19" fillId="0" borderId="1" xfId="0" applyNumberFormat="1" applyFont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center"/>
    </xf>
    <xf numFmtId="168" fontId="19" fillId="0" borderId="1" xfId="0" applyNumberFormat="1" applyFont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164" fontId="21" fillId="0" borderId="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" fontId="24" fillId="4" borderId="1" xfId="0" applyNumberFormat="1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2" fontId="8" fillId="9" borderId="1" xfId="0" applyNumberFormat="1" applyFont="1" applyFill="1" applyBorder="1" applyAlignment="1">
      <alignment horizontal="center"/>
    </xf>
    <xf numFmtId="2" fontId="8" fillId="9" borderId="4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2" fontId="2" fillId="9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23" fillId="0" borderId="1" xfId="0" applyNumberFormat="1" applyFont="1" applyFill="1" applyBorder="1" applyAlignment="1" applyProtection="1">
      <alignment horizontal="center"/>
    </xf>
    <xf numFmtId="0" fontId="23" fillId="0" borderId="1" xfId="0" applyNumberFormat="1" applyFont="1" applyFill="1" applyBorder="1" applyAlignment="1" applyProtection="1"/>
    <xf numFmtId="0" fontId="21" fillId="0" borderId="0" xfId="0" applyFont="1"/>
    <xf numFmtId="0" fontId="21" fillId="0" borderId="0" xfId="0" applyFont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6" fillId="3" borderId="3" xfId="0" applyNumberFormat="1" applyFont="1" applyFill="1" applyBorder="1" applyAlignment="1">
      <alignment horizontal="center" vertical="center" wrapText="1"/>
    </xf>
    <xf numFmtId="2" fontId="20" fillId="10" borderId="6" xfId="0" applyNumberFormat="1" applyFont="1" applyFill="1" applyBorder="1" applyAlignment="1">
      <alignment horizontal="left" vertical="center" wrapText="1"/>
    </xf>
    <xf numFmtId="2" fontId="20" fillId="10" borderId="11" xfId="0" applyNumberFormat="1" applyFont="1" applyFill="1" applyBorder="1" applyAlignment="1">
      <alignment horizontal="left" vertical="center" wrapText="1"/>
    </xf>
    <xf numFmtId="2" fontId="20" fillId="10" borderId="7" xfId="0" applyNumberFormat="1" applyFont="1" applyFill="1" applyBorder="1" applyAlignment="1">
      <alignment horizontal="left" vertical="center" wrapText="1"/>
    </xf>
    <xf numFmtId="2" fontId="20" fillId="10" borderId="8" xfId="0" applyNumberFormat="1" applyFont="1" applyFill="1" applyBorder="1" applyAlignment="1">
      <alignment horizontal="left" vertical="center" wrapText="1"/>
    </xf>
    <xf numFmtId="2" fontId="20" fillId="10" borderId="12" xfId="0" applyNumberFormat="1" applyFont="1" applyFill="1" applyBorder="1" applyAlignment="1">
      <alignment horizontal="left" vertical="center" wrapText="1"/>
    </xf>
    <xf numFmtId="2" fontId="20" fillId="10" borderId="9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20" fillId="10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64" t="s">
        <v>19</v>
      </c>
      <c r="B1" s="264"/>
      <c r="C1" s="264"/>
      <c r="D1" s="44"/>
      <c r="E1" s="45"/>
      <c r="F1" s="45"/>
      <c r="G1" s="45"/>
      <c r="H1" s="46"/>
      <c r="I1" s="46"/>
      <c r="J1" s="46"/>
      <c r="K1" s="46"/>
      <c r="L1" s="264" t="s">
        <v>22</v>
      </c>
      <c r="M1" s="264"/>
      <c r="N1" s="264"/>
      <c r="O1" s="264"/>
      <c r="P1" s="264"/>
      <c r="Q1" s="264"/>
    </row>
    <row r="2" spans="1:18 16384:16384" ht="32.25" customHeight="1" x14ac:dyDescent="0.25">
      <c r="A2" s="251" t="s">
        <v>20</v>
      </c>
      <c r="B2" s="251"/>
      <c r="C2" s="251"/>
      <c r="D2" s="251"/>
      <c r="E2" s="251"/>
      <c r="F2" s="45"/>
      <c r="G2" s="45"/>
      <c r="H2" s="46"/>
      <c r="I2" s="46"/>
      <c r="J2" s="46"/>
      <c r="K2" s="46"/>
      <c r="L2" s="252" t="s">
        <v>21</v>
      </c>
      <c r="M2" s="252"/>
      <c r="N2" s="252"/>
      <c r="O2" s="252"/>
      <c r="P2" s="252"/>
      <c r="Q2" s="252"/>
    </row>
    <row r="3" spans="1:18 16384:16384" ht="20.100000000000001" customHeight="1" x14ac:dyDescent="0.25">
      <c r="A3" s="252" t="s">
        <v>28</v>
      </c>
      <c r="B3" s="252"/>
      <c r="C3" s="252"/>
      <c r="D3" s="252"/>
      <c r="E3" s="252"/>
      <c r="F3" s="45"/>
      <c r="G3" s="45"/>
      <c r="H3" s="46"/>
      <c r="I3" s="46"/>
      <c r="J3" s="46"/>
      <c r="K3" s="46"/>
      <c r="L3" s="252" t="s">
        <v>18</v>
      </c>
      <c r="M3" s="252"/>
      <c r="N3" s="252"/>
      <c r="O3" s="252"/>
      <c r="P3" s="252"/>
      <c r="Q3" s="252"/>
    </row>
    <row r="4" spans="1:18 16384:16384" ht="20.100000000000001" customHeight="1" x14ac:dyDescent="0.25">
      <c r="A4" s="252" t="s">
        <v>70</v>
      </c>
      <c r="B4" s="252"/>
      <c r="C4" s="252"/>
      <c r="D4" s="252"/>
      <c r="E4" s="252"/>
      <c r="F4" s="45"/>
      <c r="G4" s="45"/>
      <c r="H4" s="46"/>
      <c r="I4" s="46"/>
      <c r="J4" s="46"/>
      <c r="K4" s="46"/>
      <c r="L4" s="252" t="s">
        <v>69</v>
      </c>
      <c r="M4" s="252"/>
      <c r="N4" s="252"/>
      <c r="O4" s="252"/>
      <c r="P4" s="252"/>
      <c r="Q4" s="252"/>
    </row>
    <row r="5" spans="1:18 16384:16384" ht="20.100000000000001" customHeight="1" x14ac:dyDescent="0.25">
      <c r="A5" s="252"/>
      <c r="B5" s="252"/>
      <c r="C5" s="252"/>
      <c r="D5" s="44"/>
      <c r="E5" s="45"/>
      <c r="F5" s="45"/>
      <c r="G5" s="45"/>
      <c r="H5" s="46"/>
      <c r="I5" s="46"/>
      <c r="J5" s="46"/>
      <c r="K5" s="46"/>
      <c r="L5" s="267"/>
      <c r="M5" s="267"/>
      <c r="N5" s="267"/>
      <c r="O5" s="267"/>
      <c r="P5" s="267"/>
      <c r="Q5" s="267"/>
    </row>
    <row r="6" spans="1:18 16384:16384" ht="13.15" customHeight="1" x14ac:dyDescent="0.25">
      <c r="A6" s="47"/>
      <c r="B6" s="48"/>
      <c r="C6" s="47"/>
      <c r="D6" s="44"/>
      <c r="E6" s="45"/>
      <c r="F6" s="45"/>
      <c r="G6" s="45"/>
      <c r="H6" s="46"/>
      <c r="I6" s="46"/>
      <c r="J6" s="46"/>
      <c r="K6" s="46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65" t="s">
        <v>58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</row>
    <row r="8" spans="1:18 16384:16384" ht="20.45" customHeight="1" x14ac:dyDescent="0.25">
      <c r="A8" s="254" t="s">
        <v>59</v>
      </c>
      <c r="B8" s="255"/>
      <c r="C8" s="256"/>
      <c r="D8" s="260" t="s">
        <v>17</v>
      </c>
      <c r="E8" s="248" t="s">
        <v>3</v>
      </c>
      <c r="F8" s="248"/>
      <c r="G8" s="248"/>
      <c r="H8" s="248" t="s">
        <v>14</v>
      </c>
      <c r="I8" s="248" t="s">
        <v>12</v>
      </c>
      <c r="J8" s="248"/>
      <c r="K8" s="248"/>
      <c r="L8" s="248"/>
      <c r="M8" s="244" t="s">
        <v>13</v>
      </c>
      <c r="N8" s="245"/>
      <c r="O8" s="245"/>
      <c r="P8" s="245"/>
      <c r="Q8" s="249" t="s">
        <v>27</v>
      </c>
      <c r="R8" s="56"/>
    </row>
    <row r="9" spans="1:18 16384:16384" ht="42.6" customHeight="1" x14ac:dyDescent="0.25">
      <c r="A9" s="257"/>
      <c r="B9" s="258"/>
      <c r="C9" s="259"/>
      <c r="D9" s="261"/>
      <c r="E9" s="23" t="s">
        <v>0</v>
      </c>
      <c r="F9" s="23" t="s">
        <v>1</v>
      </c>
      <c r="G9" s="23" t="s">
        <v>2</v>
      </c>
      <c r="H9" s="248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50"/>
      <c r="R9" s="56"/>
    </row>
    <row r="10" spans="1:18 16384:16384" s="146" customFormat="1" ht="15" customHeight="1" x14ac:dyDescent="0.25">
      <c r="A10" s="124">
        <v>107</v>
      </c>
      <c r="B10" s="55"/>
      <c r="C10" s="116" t="s">
        <v>72</v>
      </c>
      <c r="D10" s="124">
        <v>60</v>
      </c>
      <c r="E10" s="169">
        <v>0.6</v>
      </c>
      <c r="F10" s="124">
        <v>6.0000000000000001E-3</v>
      </c>
      <c r="G10" s="124">
        <v>2.1</v>
      </c>
      <c r="H10" s="169">
        <v>16</v>
      </c>
      <c r="I10" s="170">
        <v>6.0000000000000001E-3</v>
      </c>
      <c r="J10" s="125">
        <v>9</v>
      </c>
      <c r="K10" s="171">
        <v>0</v>
      </c>
      <c r="L10" s="125">
        <v>0.42</v>
      </c>
      <c r="M10" s="125">
        <v>6</v>
      </c>
      <c r="N10" s="171">
        <v>21</v>
      </c>
      <c r="O10" s="171">
        <v>9</v>
      </c>
      <c r="P10" s="125">
        <v>0.48</v>
      </c>
      <c r="Q10" s="172">
        <v>7.41</v>
      </c>
      <c r="R10" s="145"/>
    </row>
    <row r="11" spans="1:18 16384:16384" s="148" customFormat="1" ht="15" customHeight="1" x14ac:dyDescent="0.25">
      <c r="A11" s="124">
        <v>302</v>
      </c>
      <c r="B11" s="55" t="s">
        <v>32</v>
      </c>
      <c r="C11" s="121" t="s">
        <v>29</v>
      </c>
      <c r="D11" s="129">
        <v>150</v>
      </c>
      <c r="E11" s="173">
        <v>12.9</v>
      </c>
      <c r="F11" s="173">
        <v>20</v>
      </c>
      <c r="G11" s="173">
        <v>3.4</v>
      </c>
      <c r="H11" s="174">
        <v>243</v>
      </c>
      <c r="I11" s="174">
        <v>0.08</v>
      </c>
      <c r="J11" s="175">
        <v>0.04</v>
      </c>
      <c r="K11" s="176">
        <v>0.3</v>
      </c>
      <c r="L11" s="174">
        <v>0.7</v>
      </c>
      <c r="M11" s="174">
        <v>121</v>
      </c>
      <c r="N11" s="174">
        <v>230</v>
      </c>
      <c r="O11" s="174">
        <v>18.3</v>
      </c>
      <c r="P11" s="174">
        <v>2.2999999999999998</v>
      </c>
      <c r="Q11" s="177">
        <v>32.35</v>
      </c>
      <c r="R11" s="147"/>
    </row>
    <row r="12" spans="1:18 16384:16384" s="146" customFormat="1" ht="15" customHeight="1" x14ac:dyDescent="0.25">
      <c r="A12" s="125">
        <v>497</v>
      </c>
      <c r="B12" s="133" t="s">
        <v>33</v>
      </c>
      <c r="C12" s="122" t="s">
        <v>6</v>
      </c>
      <c r="D12" s="125">
        <v>200</v>
      </c>
      <c r="E12" s="125">
        <v>5</v>
      </c>
      <c r="F12" s="125">
        <v>4.4000000000000004</v>
      </c>
      <c r="G12" s="125">
        <v>31.7</v>
      </c>
      <c r="H12" s="125">
        <v>186</v>
      </c>
      <c r="I12" s="125">
        <v>0.06</v>
      </c>
      <c r="J12" s="125">
        <v>1.7</v>
      </c>
      <c r="K12" s="178">
        <v>0.03</v>
      </c>
      <c r="L12" s="125">
        <v>0</v>
      </c>
      <c r="M12" s="125">
        <v>163</v>
      </c>
      <c r="N12" s="125">
        <v>150</v>
      </c>
      <c r="O12" s="125">
        <v>39</v>
      </c>
      <c r="P12" s="125">
        <v>1.3</v>
      </c>
      <c r="Q12" s="172">
        <v>8.56</v>
      </c>
      <c r="R12" s="145"/>
    </row>
    <row r="13" spans="1:18 16384:16384" s="150" customFormat="1" ht="15" customHeight="1" x14ac:dyDescent="0.25">
      <c r="A13" s="124">
        <v>108</v>
      </c>
      <c r="B13" s="55" t="s">
        <v>34</v>
      </c>
      <c r="C13" s="121" t="s">
        <v>5</v>
      </c>
      <c r="D13" s="124">
        <v>37.5</v>
      </c>
      <c r="E13" s="124">
        <v>2.85</v>
      </c>
      <c r="F13" s="124">
        <v>0.3</v>
      </c>
      <c r="G13" s="124">
        <v>18.399999999999999</v>
      </c>
      <c r="H13" s="124">
        <v>88</v>
      </c>
      <c r="I13" s="124">
        <v>0.03</v>
      </c>
      <c r="J13" s="124">
        <v>0</v>
      </c>
      <c r="K13" s="124">
        <v>0</v>
      </c>
      <c r="L13" s="124">
        <v>0.41</v>
      </c>
      <c r="M13" s="124">
        <v>7.5</v>
      </c>
      <c r="N13" s="124">
        <v>2.4300000000000002</v>
      </c>
      <c r="O13" s="124">
        <v>4.7699999999999996</v>
      </c>
      <c r="P13" s="124">
        <v>0.37</v>
      </c>
      <c r="Q13" s="177">
        <v>1.95</v>
      </c>
      <c r="R13" s="149"/>
    </row>
    <row r="14" spans="1:18 16384:16384" s="150" customFormat="1" ht="15" customHeight="1" x14ac:dyDescent="0.25">
      <c r="A14" s="124">
        <v>112</v>
      </c>
      <c r="B14" s="55" t="s">
        <v>42</v>
      </c>
      <c r="C14" s="123" t="s">
        <v>44</v>
      </c>
      <c r="D14" s="124">
        <v>100</v>
      </c>
      <c r="E14" s="179">
        <v>0.4</v>
      </c>
      <c r="F14" s="179">
        <v>0.4</v>
      </c>
      <c r="G14" s="179">
        <v>9.8000000000000007</v>
      </c>
      <c r="H14" s="179">
        <v>47</v>
      </c>
      <c r="I14" s="180">
        <v>0.03</v>
      </c>
      <c r="J14" s="180">
        <v>1</v>
      </c>
      <c r="K14" s="180">
        <v>0</v>
      </c>
      <c r="L14" s="180">
        <v>0.2</v>
      </c>
      <c r="M14" s="180">
        <v>16</v>
      </c>
      <c r="N14" s="180">
        <v>11</v>
      </c>
      <c r="O14" s="180">
        <v>9</v>
      </c>
      <c r="P14" s="180">
        <v>2.2000000000000002</v>
      </c>
      <c r="Q14" s="172">
        <v>11.97</v>
      </c>
      <c r="R14" s="149"/>
    </row>
    <row r="15" spans="1:18 16384:16384" s="150" customFormat="1" ht="15" customHeight="1" x14ac:dyDescent="0.25">
      <c r="A15" s="124">
        <v>109</v>
      </c>
      <c r="B15" s="55" t="s">
        <v>34</v>
      </c>
      <c r="C15" s="123" t="s">
        <v>4</v>
      </c>
      <c r="D15" s="124">
        <v>20</v>
      </c>
      <c r="E15" s="169">
        <v>1.32</v>
      </c>
      <c r="F15" s="169">
        <v>0.24</v>
      </c>
      <c r="G15" s="169">
        <v>6.68</v>
      </c>
      <c r="H15" s="169">
        <v>34.799999999999997</v>
      </c>
      <c r="I15" s="171">
        <v>0.03</v>
      </c>
      <c r="J15" s="189">
        <v>0</v>
      </c>
      <c r="K15" s="189">
        <v>0</v>
      </c>
      <c r="L15" s="189">
        <v>0.3</v>
      </c>
      <c r="M15" s="189">
        <v>7</v>
      </c>
      <c r="N15" s="189">
        <v>31.6</v>
      </c>
      <c r="O15" s="189">
        <v>9.4</v>
      </c>
      <c r="P15" s="189">
        <v>0.78</v>
      </c>
      <c r="Q15" s="172">
        <v>1</v>
      </c>
      <c r="R15" s="149"/>
      <c r="XFD15" s="150">
        <f t="shared" ref="XFD15" si="0">SUM(A15:XFC15)</f>
        <v>222.15000000000003</v>
      </c>
    </row>
    <row r="16" spans="1:18 16384:16384" s="148" customFormat="1" ht="15" customHeight="1" x14ac:dyDescent="0.25">
      <c r="A16" s="138"/>
      <c r="B16" s="138"/>
      <c r="C16" s="141" t="s">
        <v>7</v>
      </c>
      <c r="D16" s="183">
        <f>SUM(D10:D15)</f>
        <v>567.5</v>
      </c>
      <c r="E16" s="184">
        <f>SUM(E10:E15)</f>
        <v>23.07</v>
      </c>
      <c r="F16" s="184">
        <f>SUM(F10:F15)</f>
        <v>25.345999999999997</v>
      </c>
      <c r="G16" s="184">
        <f>SUM(G10:G15)</f>
        <v>72.080000000000013</v>
      </c>
      <c r="H16" s="184">
        <f>SUM(H10:H14)</f>
        <v>580</v>
      </c>
      <c r="I16" s="184">
        <f>SUM(I10:I15)</f>
        <v>0.23600000000000002</v>
      </c>
      <c r="J16" s="184">
        <f>SUM(J10:K14)</f>
        <v>12.069999999999999</v>
      </c>
      <c r="K16" s="184">
        <f t="shared" ref="K16:Q16" si="1">SUM(K10:K15)</f>
        <v>0.32999999999999996</v>
      </c>
      <c r="L16" s="184">
        <f t="shared" si="1"/>
        <v>2.0299999999999998</v>
      </c>
      <c r="M16" s="184">
        <f t="shared" si="1"/>
        <v>320.5</v>
      </c>
      <c r="N16" s="184">
        <f t="shared" si="1"/>
        <v>446.03000000000003</v>
      </c>
      <c r="O16" s="184">
        <f t="shared" si="1"/>
        <v>89.47</v>
      </c>
      <c r="P16" s="184">
        <f t="shared" si="1"/>
        <v>7.4300000000000006</v>
      </c>
      <c r="Q16" s="185">
        <f t="shared" si="1"/>
        <v>63.240000000000009</v>
      </c>
      <c r="R16" s="147"/>
    </row>
    <row r="17" spans="1:20 16384:16384" s="156" customFormat="1" ht="15" customHeight="1" x14ac:dyDescent="0.25">
      <c r="A17" s="152"/>
      <c r="B17" s="152"/>
      <c r="C17" s="153"/>
      <c r="D17" s="151"/>
      <c r="E17" s="186"/>
      <c r="F17" s="186"/>
      <c r="G17" s="186"/>
      <c r="H17" s="181"/>
      <c r="I17" s="186"/>
      <c r="J17" s="186"/>
      <c r="K17" s="186"/>
      <c r="L17" s="186"/>
      <c r="M17" s="186"/>
      <c r="N17" s="186"/>
      <c r="O17" s="186"/>
      <c r="P17" s="186"/>
      <c r="Q17" s="187"/>
      <c r="R17" s="155"/>
    </row>
    <row r="18" spans="1:20 16384:16384" s="30" customFormat="1" ht="13.15" customHeight="1" x14ac:dyDescent="0.25">
      <c r="A18" s="254" t="s">
        <v>60</v>
      </c>
      <c r="B18" s="255"/>
      <c r="C18" s="256"/>
      <c r="D18" s="260" t="s">
        <v>17</v>
      </c>
      <c r="E18" s="244" t="s">
        <v>3</v>
      </c>
      <c r="F18" s="245"/>
      <c r="G18" s="253"/>
      <c r="H18" s="248" t="s">
        <v>14</v>
      </c>
      <c r="I18" s="244" t="s">
        <v>12</v>
      </c>
      <c r="J18" s="245"/>
      <c r="K18" s="245"/>
      <c r="L18" s="253"/>
      <c r="M18" s="244" t="s">
        <v>13</v>
      </c>
      <c r="N18" s="245"/>
      <c r="O18" s="245"/>
      <c r="P18" s="253"/>
      <c r="Q18" s="246" t="s">
        <v>27</v>
      </c>
      <c r="R18" s="61"/>
    </row>
    <row r="19" spans="1:20 16384:16384" ht="41.25" customHeight="1" x14ac:dyDescent="0.25">
      <c r="A19" s="257"/>
      <c r="B19" s="258"/>
      <c r="C19" s="259"/>
      <c r="D19" s="261"/>
      <c r="E19" s="109" t="s">
        <v>0</v>
      </c>
      <c r="F19" s="109" t="s">
        <v>1</v>
      </c>
      <c r="G19" s="109" t="s">
        <v>2</v>
      </c>
      <c r="H19" s="248"/>
      <c r="I19" s="109" t="s">
        <v>8</v>
      </c>
      <c r="J19" s="109" t="s">
        <v>9</v>
      </c>
      <c r="K19" s="109" t="s">
        <v>10</v>
      </c>
      <c r="L19" s="109" t="s">
        <v>11</v>
      </c>
      <c r="M19" s="109" t="s">
        <v>23</v>
      </c>
      <c r="N19" s="109" t="s">
        <v>24</v>
      </c>
      <c r="O19" s="109" t="s">
        <v>25</v>
      </c>
      <c r="P19" s="109" t="s">
        <v>26</v>
      </c>
      <c r="Q19" s="247"/>
      <c r="R19" s="56"/>
    </row>
    <row r="20" spans="1:20 16384:16384" s="148" customFormat="1" ht="15" customHeight="1" x14ac:dyDescent="0.25">
      <c r="A20" s="130" t="s">
        <v>75</v>
      </c>
      <c r="B20" s="55" t="s">
        <v>35</v>
      </c>
      <c r="C20" s="118" t="s">
        <v>73</v>
      </c>
      <c r="D20" s="124">
        <v>60</v>
      </c>
      <c r="E20" s="169">
        <v>0.5</v>
      </c>
      <c r="F20" s="169">
        <v>2.25</v>
      </c>
      <c r="G20" s="169">
        <v>4.87</v>
      </c>
      <c r="H20" s="169">
        <v>38.799999999999997</v>
      </c>
      <c r="I20" s="188">
        <v>0.02</v>
      </c>
      <c r="J20" s="189">
        <v>3.4</v>
      </c>
      <c r="K20" s="189">
        <v>0</v>
      </c>
      <c r="L20" s="189">
        <v>7.0000000000000007E-2</v>
      </c>
      <c r="M20" s="189">
        <v>118</v>
      </c>
      <c r="N20" s="189">
        <v>20.8</v>
      </c>
      <c r="O20" s="189">
        <v>9.6999999999999993</v>
      </c>
      <c r="P20" s="189">
        <v>0.35</v>
      </c>
      <c r="Q20" s="172">
        <v>6.26</v>
      </c>
      <c r="R20" s="147"/>
      <c r="T20" s="134"/>
      <c r="XFD20" s="148">
        <f t="shared" ref="XFD20:XFD26" si="2">SUM(A20:XFC20)</f>
        <v>265.02000000000004</v>
      </c>
    </row>
    <row r="21" spans="1:20 16384:16384" s="158" customFormat="1" ht="15" customHeight="1" x14ac:dyDescent="0.25">
      <c r="A21" s="128">
        <v>291</v>
      </c>
      <c r="B21" s="136" t="s">
        <v>32</v>
      </c>
      <c r="C21" s="127" t="s">
        <v>54</v>
      </c>
      <c r="D21" s="128">
        <v>150</v>
      </c>
      <c r="E21" s="190">
        <v>5.6</v>
      </c>
      <c r="F21" s="190">
        <v>0.67</v>
      </c>
      <c r="G21" s="190">
        <v>29</v>
      </c>
      <c r="H21" s="190">
        <v>145</v>
      </c>
      <c r="I21" s="191">
        <v>0.06</v>
      </c>
      <c r="J21" s="192">
        <v>0.01</v>
      </c>
      <c r="K21" s="192">
        <v>0</v>
      </c>
      <c r="L21" s="193">
        <v>0.8</v>
      </c>
      <c r="M21" s="193">
        <v>5.7</v>
      </c>
      <c r="N21" s="192">
        <v>357</v>
      </c>
      <c r="O21" s="192">
        <v>8.1</v>
      </c>
      <c r="P21" s="192">
        <v>0.08</v>
      </c>
      <c r="Q21" s="172">
        <v>9.89</v>
      </c>
      <c r="R21" s="157"/>
      <c r="XFD21" s="158">
        <f t="shared" si="2"/>
        <v>1002.91</v>
      </c>
    </row>
    <row r="22" spans="1:20 16384:16384" s="160" customFormat="1" ht="15" customHeight="1" x14ac:dyDescent="0.25">
      <c r="A22" s="125">
        <v>398</v>
      </c>
      <c r="B22" s="133" t="s">
        <v>37</v>
      </c>
      <c r="C22" s="119" t="s">
        <v>31</v>
      </c>
      <c r="D22" s="125" t="s">
        <v>39</v>
      </c>
      <c r="E22" s="171">
        <v>7.1</v>
      </c>
      <c r="F22" s="171">
        <v>13.1</v>
      </c>
      <c r="G22" s="171">
        <v>4.0999999999999996</v>
      </c>
      <c r="H22" s="171">
        <v>200</v>
      </c>
      <c r="I22" s="171">
        <v>0.2</v>
      </c>
      <c r="J22" s="189">
        <v>8.1</v>
      </c>
      <c r="K22" s="189">
        <v>7.6</v>
      </c>
      <c r="L22" s="189">
        <v>5.15</v>
      </c>
      <c r="M22" s="189">
        <v>128</v>
      </c>
      <c r="N22" s="189">
        <v>2.6</v>
      </c>
      <c r="O22" s="189">
        <v>1.8</v>
      </c>
      <c r="P22" s="189">
        <v>0.36</v>
      </c>
      <c r="Q22" s="172">
        <v>46.42</v>
      </c>
      <c r="R22" s="159"/>
      <c r="XFD22" s="160">
        <f t="shared" si="2"/>
        <v>822.53000000000009</v>
      </c>
    </row>
    <row r="23" spans="1:20 16384:16384" s="160" customFormat="1" ht="15" customHeight="1" x14ac:dyDescent="0.25">
      <c r="A23" s="124">
        <v>494</v>
      </c>
      <c r="B23" s="55" t="s">
        <v>38</v>
      </c>
      <c r="C23" s="123" t="s">
        <v>74</v>
      </c>
      <c r="D23" s="124">
        <v>180</v>
      </c>
      <c r="E23" s="169">
        <v>0</v>
      </c>
      <c r="F23" s="169">
        <v>0</v>
      </c>
      <c r="G23" s="169">
        <v>13.7</v>
      </c>
      <c r="H23" s="169">
        <v>54.9</v>
      </c>
      <c r="I23" s="169">
        <v>0</v>
      </c>
      <c r="J23" s="194">
        <v>2.52</v>
      </c>
      <c r="K23" s="194">
        <v>12.8</v>
      </c>
      <c r="L23" s="194">
        <v>2.6</v>
      </c>
      <c r="M23" s="194">
        <v>1.8</v>
      </c>
      <c r="N23" s="194">
        <v>0.36</v>
      </c>
      <c r="O23" s="194">
        <v>2</v>
      </c>
      <c r="P23" s="194">
        <v>0.4</v>
      </c>
      <c r="Q23" s="172">
        <v>3.98</v>
      </c>
      <c r="R23" s="159"/>
      <c r="XFD23" s="160">
        <f t="shared" si="2"/>
        <v>769.06</v>
      </c>
    </row>
    <row r="24" spans="1:20 16384:16384" s="150" customFormat="1" ht="15" customHeight="1" x14ac:dyDescent="0.25">
      <c r="A24" s="124">
        <v>108</v>
      </c>
      <c r="B24" s="55" t="s">
        <v>36</v>
      </c>
      <c r="C24" s="123" t="s">
        <v>5</v>
      </c>
      <c r="D24" s="129">
        <v>37.5</v>
      </c>
      <c r="E24" s="169">
        <v>2.85</v>
      </c>
      <c r="F24" s="169">
        <v>0.3</v>
      </c>
      <c r="G24" s="195">
        <v>18.399999999999999</v>
      </c>
      <c r="H24" s="195">
        <v>88</v>
      </c>
      <c r="I24" s="188">
        <v>0.03</v>
      </c>
      <c r="J24" s="196">
        <v>0</v>
      </c>
      <c r="K24" s="189">
        <v>0</v>
      </c>
      <c r="L24" s="196">
        <v>0.41</v>
      </c>
      <c r="M24" s="196">
        <v>7.5</v>
      </c>
      <c r="N24" s="189">
        <v>2.4300000000000002</v>
      </c>
      <c r="O24" s="189">
        <v>4.7699999999999996</v>
      </c>
      <c r="P24" s="189">
        <v>0.37</v>
      </c>
      <c r="Q24" s="177">
        <v>1.95</v>
      </c>
      <c r="R24" s="149"/>
      <c r="XFD24" s="150">
        <f t="shared" si="2"/>
        <v>272.51</v>
      </c>
    </row>
    <row r="25" spans="1:20 16384:16384" s="150" customFormat="1" ht="15" customHeight="1" x14ac:dyDescent="0.25">
      <c r="A25" s="124">
        <v>109</v>
      </c>
      <c r="B25" s="55" t="s">
        <v>34</v>
      </c>
      <c r="C25" s="123" t="s">
        <v>4</v>
      </c>
      <c r="D25" s="124">
        <v>20</v>
      </c>
      <c r="E25" s="169">
        <v>1.32</v>
      </c>
      <c r="F25" s="169">
        <v>0.24</v>
      </c>
      <c r="G25" s="169">
        <v>6.68</v>
      </c>
      <c r="H25" s="169">
        <v>34.799999999999997</v>
      </c>
      <c r="I25" s="171">
        <v>0.03</v>
      </c>
      <c r="J25" s="189">
        <v>0</v>
      </c>
      <c r="K25" s="189">
        <v>0</v>
      </c>
      <c r="L25" s="189">
        <v>0.3</v>
      </c>
      <c r="M25" s="189">
        <v>7</v>
      </c>
      <c r="N25" s="189">
        <v>31.6</v>
      </c>
      <c r="O25" s="189">
        <v>9.4</v>
      </c>
      <c r="P25" s="189">
        <v>0.78</v>
      </c>
      <c r="Q25" s="172">
        <v>1</v>
      </c>
      <c r="R25" s="149"/>
      <c r="XFD25" s="150">
        <f t="shared" si="2"/>
        <v>222.15000000000003</v>
      </c>
    </row>
    <row r="26" spans="1:20 16384:16384" s="150" customFormat="1" ht="15" customHeight="1" x14ac:dyDescent="0.25">
      <c r="A26" s="124">
        <v>112</v>
      </c>
      <c r="B26" s="55" t="s">
        <v>42</v>
      </c>
      <c r="C26" s="123" t="s">
        <v>44</v>
      </c>
      <c r="D26" s="124">
        <v>100</v>
      </c>
      <c r="E26" s="179">
        <v>0.4</v>
      </c>
      <c r="F26" s="179">
        <v>0.4</v>
      </c>
      <c r="G26" s="179">
        <v>9.8000000000000007</v>
      </c>
      <c r="H26" s="179">
        <v>47</v>
      </c>
      <c r="I26" s="180">
        <v>0.03</v>
      </c>
      <c r="J26" s="180">
        <v>1</v>
      </c>
      <c r="K26" s="180">
        <v>0</v>
      </c>
      <c r="L26" s="180">
        <v>0.2</v>
      </c>
      <c r="M26" s="180">
        <v>16</v>
      </c>
      <c r="N26" s="180">
        <v>11</v>
      </c>
      <c r="O26" s="180">
        <v>9</v>
      </c>
      <c r="P26" s="180">
        <v>2.2000000000000002</v>
      </c>
      <c r="Q26" s="172">
        <v>11.96</v>
      </c>
      <c r="R26" s="149"/>
      <c r="XFD26" s="150">
        <f t="shared" si="2"/>
        <v>320.98999999999995</v>
      </c>
    </row>
    <row r="27" spans="1:20 16384:16384" s="150" customFormat="1" ht="15" customHeight="1" x14ac:dyDescent="0.25">
      <c r="A27" s="138"/>
      <c r="B27" s="138"/>
      <c r="C27" s="144" t="s">
        <v>7</v>
      </c>
      <c r="D27" s="183">
        <f>SUM(D20:D25)</f>
        <v>447.5</v>
      </c>
      <c r="E27" s="184">
        <f>SUM(E20:E26)</f>
        <v>17.77</v>
      </c>
      <c r="F27" s="184">
        <f>SUM(F20:F26)</f>
        <v>16.959999999999997</v>
      </c>
      <c r="G27" s="184">
        <f>SUM(G20:G26)</f>
        <v>86.55</v>
      </c>
      <c r="H27" s="184">
        <f>SUM(H20:H25)</f>
        <v>561.5</v>
      </c>
      <c r="I27" s="184">
        <f t="shared" ref="I27:Q27" si="3">SUM(I20:I26)</f>
        <v>0.37000000000000011</v>
      </c>
      <c r="J27" s="184">
        <f t="shared" si="3"/>
        <v>15.03</v>
      </c>
      <c r="K27" s="184">
        <f t="shared" si="3"/>
        <v>20.399999999999999</v>
      </c>
      <c r="L27" s="184">
        <f t="shared" si="3"/>
        <v>9.5300000000000011</v>
      </c>
      <c r="M27" s="184">
        <f t="shared" si="3"/>
        <v>284</v>
      </c>
      <c r="N27" s="184">
        <f t="shared" si="3"/>
        <v>425.79000000000008</v>
      </c>
      <c r="O27" s="184">
        <f t="shared" si="3"/>
        <v>44.769999999999996</v>
      </c>
      <c r="P27" s="184">
        <f t="shared" si="3"/>
        <v>4.54</v>
      </c>
      <c r="Q27" s="185">
        <f t="shared" si="3"/>
        <v>81.460000000000008</v>
      </c>
      <c r="R27" s="149"/>
      <c r="XFD27" s="150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197"/>
      <c r="F28" s="197"/>
      <c r="G28" s="197"/>
      <c r="H28" s="198"/>
      <c r="I28" s="197"/>
      <c r="J28" s="197"/>
      <c r="K28" s="197"/>
      <c r="L28" s="197"/>
      <c r="M28" s="197"/>
      <c r="N28" s="197"/>
      <c r="O28" s="197"/>
      <c r="P28" s="197"/>
      <c r="Q28" s="199"/>
      <c r="R28" s="56"/>
      <c r="XFD28" s="27">
        <f>SUM(A28:XFC28)</f>
        <v>1512</v>
      </c>
    </row>
    <row r="29" spans="1:20 16384:16384" ht="13.15" customHeight="1" x14ac:dyDescent="0.25">
      <c r="A29" s="254" t="s">
        <v>61</v>
      </c>
      <c r="B29" s="255"/>
      <c r="C29" s="256"/>
      <c r="D29" s="260" t="s">
        <v>17</v>
      </c>
      <c r="E29" s="248" t="s">
        <v>3</v>
      </c>
      <c r="F29" s="248"/>
      <c r="G29" s="248"/>
      <c r="H29" s="248" t="s">
        <v>14</v>
      </c>
      <c r="I29" s="248" t="s">
        <v>12</v>
      </c>
      <c r="J29" s="248"/>
      <c r="K29" s="248"/>
      <c r="L29" s="248"/>
      <c r="M29" s="244" t="s">
        <v>13</v>
      </c>
      <c r="N29" s="245"/>
      <c r="O29" s="245"/>
      <c r="P29" s="245"/>
      <c r="Q29" s="246" t="s">
        <v>27</v>
      </c>
      <c r="R29" s="56"/>
    </row>
    <row r="30" spans="1:20 16384:16384" ht="41.25" customHeight="1" x14ac:dyDescent="0.25">
      <c r="A30" s="257"/>
      <c r="B30" s="258"/>
      <c r="C30" s="259"/>
      <c r="D30" s="261"/>
      <c r="E30" s="109" t="s">
        <v>0</v>
      </c>
      <c r="F30" s="109" t="s">
        <v>1</v>
      </c>
      <c r="G30" s="109" t="s">
        <v>2</v>
      </c>
      <c r="H30" s="248"/>
      <c r="I30" s="109" t="s">
        <v>8</v>
      </c>
      <c r="J30" s="109" t="s">
        <v>9</v>
      </c>
      <c r="K30" s="109" t="s">
        <v>10</v>
      </c>
      <c r="L30" s="109" t="s">
        <v>11</v>
      </c>
      <c r="M30" s="109" t="s">
        <v>23</v>
      </c>
      <c r="N30" s="109" t="s">
        <v>24</v>
      </c>
      <c r="O30" s="109" t="s">
        <v>25</v>
      </c>
      <c r="P30" s="109" t="s">
        <v>26</v>
      </c>
      <c r="Q30" s="247"/>
      <c r="R30" s="56"/>
    </row>
    <row r="31" spans="1:20 16384:16384" s="148" customFormat="1" ht="15" customHeight="1" x14ac:dyDescent="0.25">
      <c r="A31" s="124">
        <v>107</v>
      </c>
      <c r="B31" s="55" t="s">
        <v>41</v>
      </c>
      <c r="C31" s="116" t="s">
        <v>76</v>
      </c>
      <c r="D31" s="124">
        <v>60</v>
      </c>
      <c r="E31" s="169">
        <v>0.48</v>
      </c>
      <c r="F31" s="124">
        <v>0.06</v>
      </c>
      <c r="G31" s="124">
        <v>1.02</v>
      </c>
      <c r="H31" s="169">
        <v>10.4</v>
      </c>
      <c r="I31" s="170">
        <v>1E-3</v>
      </c>
      <c r="J31" s="125">
        <v>3</v>
      </c>
      <c r="K31" s="171">
        <v>0</v>
      </c>
      <c r="L31" s="125">
        <v>0.06</v>
      </c>
      <c r="M31" s="125">
        <v>13.8</v>
      </c>
      <c r="N31" s="171">
        <v>14.4</v>
      </c>
      <c r="O31" s="171">
        <v>8.4</v>
      </c>
      <c r="P31" s="125">
        <v>0.36</v>
      </c>
      <c r="Q31" s="172">
        <v>6.4</v>
      </c>
      <c r="R31" s="147"/>
    </row>
    <row r="32" spans="1:20 16384:16384" s="146" customFormat="1" ht="15" customHeight="1" x14ac:dyDescent="0.25">
      <c r="A32" s="124">
        <v>390</v>
      </c>
      <c r="B32" s="136" t="s">
        <v>32</v>
      </c>
      <c r="C32" s="121" t="s">
        <v>77</v>
      </c>
      <c r="D32" s="124" t="s">
        <v>78</v>
      </c>
      <c r="E32" s="124">
        <v>18.350000000000001</v>
      </c>
      <c r="F32" s="200">
        <v>11.22</v>
      </c>
      <c r="G32" s="169">
        <v>10.8</v>
      </c>
      <c r="H32" s="124">
        <v>246</v>
      </c>
      <c r="I32" s="124">
        <v>0.01</v>
      </c>
      <c r="J32" s="124">
        <v>1</v>
      </c>
      <c r="K32" s="181">
        <v>0.11</v>
      </c>
      <c r="L32" s="124">
        <v>0.47</v>
      </c>
      <c r="M32" s="124">
        <v>186</v>
      </c>
      <c r="N32" s="124">
        <v>100</v>
      </c>
      <c r="O32" s="124">
        <v>15.2</v>
      </c>
      <c r="P32" s="124">
        <v>1.2</v>
      </c>
      <c r="Q32" s="172">
        <v>47.43</v>
      </c>
      <c r="R32" s="145"/>
    </row>
    <row r="33" spans="1:18" s="148" customFormat="1" ht="15" customHeight="1" x14ac:dyDescent="0.25">
      <c r="A33" s="124">
        <v>429</v>
      </c>
      <c r="B33" s="133" t="s">
        <v>37</v>
      </c>
      <c r="C33" s="121" t="s">
        <v>15</v>
      </c>
      <c r="D33" s="124">
        <v>150</v>
      </c>
      <c r="E33" s="124">
        <v>0.6</v>
      </c>
      <c r="F33" s="124">
        <v>0.45</v>
      </c>
      <c r="G33" s="124">
        <v>16.3</v>
      </c>
      <c r="H33" s="124">
        <v>138</v>
      </c>
      <c r="I33" s="125">
        <v>0.13</v>
      </c>
      <c r="J33" s="171">
        <v>5.0999999999999996</v>
      </c>
      <c r="K33" s="171">
        <v>0.04</v>
      </c>
      <c r="L33" s="125">
        <v>0.15</v>
      </c>
      <c r="M33" s="171">
        <v>39</v>
      </c>
      <c r="N33" s="125">
        <v>85.5</v>
      </c>
      <c r="O33" s="171">
        <v>28.5</v>
      </c>
      <c r="P33" s="125">
        <v>1.05</v>
      </c>
      <c r="Q33" s="172">
        <v>16.87</v>
      </c>
      <c r="R33" s="147"/>
    </row>
    <row r="34" spans="1:18" s="150" customFormat="1" ht="15" customHeight="1" x14ac:dyDescent="0.25">
      <c r="A34" s="124">
        <v>494</v>
      </c>
      <c r="B34" s="55" t="s">
        <v>38</v>
      </c>
      <c r="C34" s="123" t="s">
        <v>74</v>
      </c>
      <c r="D34" s="124">
        <v>180</v>
      </c>
      <c r="E34" s="169">
        <v>0</v>
      </c>
      <c r="F34" s="169">
        <v>0</v>
      </c>
      <c r="G34" s="169">
        <v>13.7</v>
      </c>
      <c r="H34" s="169">
        <v>54.9</v>
      </c>
      <c r="I34" s="169">
        <v>0</v>
      </c>
      <c r="J34" s="194">
        <v>2.52</v>
      </c>
      <c r="K34" s="194">
        <v>12.8</v>
      </c>
      <c r="L34" s="194">
        <v>2.6</v>
      </c>
      <c r="M34" s="194">
        <v>1.8</v>
      </c>
      <c r="N34" s="194">
        <v>0.36</v>
      </c>
      <c r="O34" s="194">
        <v>2</v>
      </c>
      <c r="P34" s="194">
        <v>0.4</v>
      </c>
      <c r="Q34" s="177">
        <v>3.98</v>
      </c>
      <c r="R34" s="149"/>
    </row>
    <row r="35" spans="1:18" s="150" customFormat="1" ht="15" customHeight="1" x14ac:dyDescent="0.25">
      <c r="A35" s="124">
        <v>108</v>
      </c>
      <c r="B35" s="55" t="s">
        <v>34</v>
      </c>
      <c r="C35" s="121" t="s">
        <v>5</v>
      </c>
      <c r="D35" s="129">
        <v>37.5</v>
      </c>
      <c r="E35" s="124">
        <v>2.85</v>
      </c>
      <c r="F35" s="124">
        <v>0.3</v>
      </c>
      <c r="G35" s="129">
        <v>18.399999999999999</v>
      </c>
      <c r="H35" s="195">
        <v>88</v>
      </c>
      <c r="I35" s="170">
        <v>0.03</v>
      </c>
      <c r="J35" s="188">
        <v>0</v>
      </c>
      <c r="K35" s="178">
        <v>0</v>
      </c>
      <c r="L35" s="170">
        <v>0.41</v>
      </c>
      <c r="M35" s="188">
        <v>7.5</v>
      </c>
      <c r="N35" s="171">
        <v>2.4300000000000002</v>
      </c>
      <c r="O35" s="171">
        <v>4.7699999999999996</v>
      </c>
      <c r="P35" s="125">
        <v>0.37</v>
      </c>
      <c r="Q35" s="172">
        <v>1.95</v>
      </c>
      <c r="R35" s="149"/>
    </row>
    <row r="36" spans="1:18" s="150" customFormat="1" ht="15" customHeight="1" x14ac:dyDescent="0.25">
      <c r="A36" s="131">
        <v>109</v>
      </c>
      <c r="B36" s="55" t="s">
        <v>34</v>
      </c>
      <c r="C36" s="122" t="s">
        <v>4</v>
      </c>
      <c r="D36" s="125">
        <v>20</v>
      </c>
      <c r="E36" s="124">
        <v>1.32</v>
      </c>
      <c r="F36" s="124">
        <v>0.24</v>
      </c>
      <c r="G36" s="125">
        <v>6.68</v>
      </c>
      <c r="H36" s="171">
        <v>34.799999999999997</v>
      </c>
      <c r="I36" s="125">
        <v>0.03</v>
      </c>
      <c r="J36" s="125">
        <v>0</v>
      </c>
      <c r="K36" s="178">
        <v>0</v>
      </c>
      <c r="L36" s="125">
        <v>0.3</v>
      </c>
      <c r="M36" s="171">
        <v>7</v>
      </c>
      <c r="N36" s="125">
        <v>31.6</v>
      </c>
      <c r="O36" s="125">
        <v>9.4</v>
      </c>
      <c r="P36" s="125">
        <v>0.78</v>
      </c>
      <c r="Q36" s="172">
        <v>1</v>
      </c>
      <c r="R36" s="149"/>
    </row>
    <row r="37" spans="1:18" s="150" customFormat="1" ht="15" customHeight="1" x14ac:dyDescent="0.25">
      <c r="A37" s="162"/>
      <c r="B37" s="135"/>
      <c r="C37" s="122"/>
      <c r="D37" s="125"/>
      <c r="E37" s="125"/>
      <c r="F37" s="125"/>
      <c r="G37" s="125"/>
      <c r="H37" s="171"/>
      <c r="I37" s="125"/>
      <c r="J37" s="125"/>
      <c r="K37" s="178"/>
      <c r="L37" s="125"/>
      <c r="M37" s="171"/>
      <c r="N37" s="125"/>
      <c r="O37" s="125"/>
      <c r="P37" s="125"/>
      <c r="Q37" s="182"/>
      <c r="R37" s="149"/>
    </row>
    <row r="38" spans="1:18" s="150" customFormat="1" ht="15" customHeight="1" x14ac:dyDescent="0.25">
      <c r="A38" s="138"/>
      <c r="B38" s="138"/>
      <c r="C38" s="141" t="s">
        <v>7</v>
      </c>
      <c r="D38" s="183">
        <v>557</v>
      </c>
      <c r="E38" s="184">
        <f t="shared" ref="E38:Q38" si="4">SUM(E31:E37)</f>
        <v>23.600000000000005</v>
      </c>
      <c r="F38" s="184">
        <f t="shared" si="4"/>
        <v>12.270000000000001</v>
      </c>
      <c r="G38" s="184">
        <f t="shared" si="4"/>
        <v>66.900000000000006</v>
      </c>
      <c r="H38" s="184">
        <f>SUM(H31:H37)</f>
        <v>572.09999999999991</v>
      </c>
      <c r="I38" s="184">
        <f t="shared" si="4"/>
        <v>0.20100000000000001</v>
      </c>
      <c r="J38" s="184">
        <f t="shared" si="4"/>
        <v>11.62</v>
      </c>
      <c r="K38" s="184">
        <f t="shared" si="4"/>
        <v>12.950000000000001</v>
      </c>
      <c r="L38" s="184">
        <f t="shared" si="4"/>
        <v>3.99</v>
      </c>
      <c r="M38" s="184">
        <f t="shared" si="4"/>
        <v>255.10000000000002</v>
      </c>
      <c r="N38" s="184">
        <f t="shared" si="4"/>
        <v>234.29000000000002</v>
      </c>
      <c r="O38" s="184">
        <f t="shared" si="4"/>
        <v>68.27000000000001</v>
      </c>
      <c r="P38" s="184">
        <f t="shared" si="4"/>
        <v>4.16</v>
      </c>
      <c r="Q38" s="185">
        <f t="shared" si="4"/>
        <v>77.63000000000001</v>
      </c>
      <c r="R38" s="149"/>
    </row>
    <row r="39" spans="1:18" s="32" customFormat="1" ht="13.15" customHeight="1" x14ac:dyDescent="0.25">
      <c r="A39" s="36"/>
      <c r="B39" s="36"/>
      <c r="C39" s="37"/>
      <c r="D39" s="6"/>
      <c r="E39" s="197"/>
      <c r="F39" s="197"/>
      <c r="G39" s="197"/>
      <c r="H39" s="198"/>
      <c r="I39" s="197"/>
      <c r="J39" s="197"/>
      <c r="K39" s="197"/>
      <c r="L39" s="197"/>
      <c r="M39" s="197"/>
      <c r="N39" s="197"/>
      <c r="O39" s="197"/>
      <c r="P39" s="197"/>
      <c r="Q39" s="199"/>
      <c r="R39" s="60"/>
    </row>
    <row r="40" spans="1:18" s="32" customFormat="1" ht="13.15" customHeight="1" x14ac:dyDescent="0.25">
      <c r="A40" s="254" t="s">
        <v>62</v>
      </c>
      <c r="B40" s="255"/>
      <c r="C40" s="256"/>
      <c r="D40" s="260" t="s">
        <v>17</v>
      </c>
      <c r="E40" s="248" t="s">
        <v>3</v>
      </c>
      <c r="F40" s="248"/>
      <c r="G40" s="248"/>
      <c r="H40" s="248" t="s">
        <v>14</v>
      </c>
      <c r="I40" s="248" t="s">
        <v>12</v>
      </c>
      <c r="J40" s="248"/>
      <c r="K40" s="248"/>
      <c r="L40" s="248"/>
      <c r="M40" s="244" t="s">
        <v>13</v>
      </c>
      <c r="N40" s="245"/>
      <c r="O40" s="245"/>
      <c r="P40" s="245"/>
      <c r="Q40" s="246" t="s">
        <v>27</v>
      </c>
      <c r="R40" s="60"/>
    </row>
    <row r="41" spans="1:18" ht="45.75" customHeight="1" x14ac:dyDescent="0.25">
      <c r="A41" s="257"/>
      <c r="B41" s="258"/>
      <c r="C41" s="259"/>
      <c r="D41" s="261"/>
      <c r="E41" s="109" t="s">
        <v>0</v>
      </c>
      <c r="F41" s="109" t="s">
        <v>1</v>
      </c>
      <c r="G41" s="109" t="s">
        <v>2</v>
      </c>
      <c r="H41" s="248"/>
      <c r="I41" s="109" t="s">
        <v>8</v>
      </c>
      <c r="J41" s="109" t="s">
        <v>9</v>
      </c>
      <c r="K41" s="109" t="s">
        <v>10</v>
      </c>
      <c r="L41" s="109" t="s">
        <v>11</v>
      </c>
      <c r="M41" s="109" t="s">
        <v>23</v>
      </c>
      <c r="N41" s="109" t="s">
        <v>24</v>
      </c>
      <c r="O41" s="109" t="s">
        <v>25</v>
      </c>
      <c r="P41" s="109" t="s">
        <v>26</v>
      </c>
      <c r="Q41" s="247"/>
      <c r="R41" s="56"/>
    </row>
    <row r="42" spans="1:18" s="146" customFormat="1" ht="15" customHeight="1" x14ac:dyDescent="0.25">
      <c r="A42" s="124">
        <v>317</v>
      </c>
      <c r="B42" s="133" t="s">
        <v>37</v>
      </c>
      <c r="C42" s="121" t="s">
        <v>79</v>
      </c>
      <c r="D42" s="124">
        <v>160</v>
      </c>
      <c r="E42" s="124">
        <v>2.5</v>
      </c>
      <c r="F42" s="124">
        <v>17.399999999999999</v>
      </c>
      <c r="G42" s="169">
        <v>35.200000000000003</v>
      </c>
      <c r="H42" s="124">
        <v>386</v>
      </c>
      <c r="I42" s="125">
        <v>0.09</v>
      </c>
      <c r="J42" s="125">
        <v>0.32</v>
      </c>
      <c r="K42" s="125">
        <v>0.11</v>
      </c>
      <c r="L42" s="125">
        <v>0.64</v>
      </c>
      <c r="M42" s="125">
        <v>292</v>
      </c>
      <c r="N42" s="125">
        <v>302</v>
      </c>
      <c r="O42" s="125">
        <v>34.1</v>
      </c>
      <c r="P42" s="125">
        <v>1.4</v>
      </c>
      <c r="Q42" s="172">
        <v>56.94</v>
      </c>
      <c r="R42" s="145"/>
    </row>
    <row r="43" spans="1:18" s="148" customFormat="1" ht="15" customHeight="1" x14ac:dyDescent="0.25">
      <c r="A43" s="125">
        <v>497</v>
      </c>
      <c r="B43" s="55" t="s">
        <v>38</v>
      </c>
      <c r="C43" s="122" t="s">
        <v>6</v>
      </c>
      <c r="D43" s="125">
        <v>200</v>
      </c>
      <c r="E43" s="125">
        <v>5</v>
      </c>
      <c r="F43" s="125">
        <v>4.4000000000000004</v>
      </c>
      <c r="G43" s="125">
        <v>35.200000000000003</v>
      </c>
      <c r="H43" s="125">
        <v>168</v>
      </c>
      <c r="I43" s="125">
        <v>0.06</v>
      </c>
      <c r="J43" s="125">
        <v>1.7</v>
      </c>
      <c r="K43" s="178">
        <v>0.03</v>
      </c>
      <c r="L43" s="125">
        <v>0</v>
      </c>
      <c r="M43" s="125">
        <v>163</v>
      </c>
      <c r="N43" s="125">
        <v>150</v>
      </c>
      <c r="O43" s="125">
        <v>39</v>
      </c>
      <c r="P43" s="125">
        <v>1.3</v>
      </c>
      <c r="Q43" s="177">
        <v>8.61</v>
      </c>
      <c r="R43" s="147"/>
    </row>
    <row r="44" spans="1:18" s="150" customFormat="1" ht="15" customHeight="1" x14ac:dyDescent="0.25">
      <c r="A44" s="124">
        <v>108</v>
      </c>
      <c r="B44" s="55" t="s">
        <v>36</v>
      </c>
      <c r="C44" s="121" t="s">
        <v>5</v>
      </c>
      <c r="D44" s="124">
        <v>37.5</v>
      </c>
      <c r="E44" s="124">
        <v>2.85</v>
      </c>
      <c r="F44" s="124">
        <v>0.3</v>
      </c>
      <c r="G44" s="129">
        <v>18.399999999999999</v>
      </c>
      <c r="H44" s="124">
        <v>88</v>
      </c>
      <c r="I44" s="125">
        <v>0.03</v>
      </c>
      <c r="J44" s="171">
        <v>0</v>
      </c>
      <c r="K44" s="171">
        <v>0</v>
      </c>
      <c r="L44" s="125">
        <v>0.41</v>
      </c>
      <c r="M44" s="125">
        <v>7.5</v>
      </c>
      <c r="N44" s="125">
        <v>2.4300000000000002</v>
      </c>
      <c r="O44" s="125">
        <v>4.7699999999999996</v>
      </c>
      <c r="P44" s="125">
        <v>0.3</v>
      </c>
      <c r="Q44" s="172">
        <v>1.95</v>
      </c>
      <c r="R44" s="149"/>
    </row>
    <row r="45" spans="1:18" s="150" customFormat="1" ht="15" customHeight="1" x14ac:dyDescent="0.25">
      <c r="A45" s="124">
        <v>109</v>
      </c>
      <c r="B45" s="55" t="s">
        <v>34</v>
      </c>
      <c r="C45" s="121" t="s">
        <v>4</v>
      </c>
      <c r="D45" s="129">
        <v>20</v>
      </c>
      <c r="E45" s="124">
        <v>1.32</v>
      </c>
      <c r="F45" s="124">
        <v>0.24</v>
      </c>
      <c r="G45" s="125">
        <v>6.68</v>
      </c>
      <c r="H45" s="129">
        <v>34</v>
      </c>
      <c r="I45" s="170">
        <v>0.03</v>
      </c>
      <c r="J45" s="188">
        <v>0</v>
      </c>
      <c r="K45" s="178">
        <v>0</v>
      </c>
      <c r="L45" s="170">
        <v>0.3</v>
      </c>
      <c r="M45" s="188">
        <v>7</v>
      </c>
      <c r="N45" s="171">
        <v>31.6</v>
      </c>
      <c r="O45" s="171">
        <v>9.4</v>
      </c>
      <c r="P45" s="125">
        <v>0.7</v>
      </c>
      <c r="Q45" s="172">
        <v>1</v>
      </c>
      <c r="R45" s="149"/>
    </row>
    <row r="46" spans="1:18" s="150" customFormat="1" ht="15" customHeight="1" x14ac:dyDescent="0.25">
      <c r="A46" s="125">
        <v>112</v>
      </c>
      <c r="B46" s="55" t="s">
        <v>42</v>
      </c>
      <c r="C46" s="119" t="s">
        <v>44</v>
      </c>
      <c r="D46" s="125">
        <v>100</v>
      </c>
      <c r="E46" s="125">
        <v>0.8</v>
      </c>
      <c r="F46" s="125">
        <v>0.4</v>
      </c>
      <c r="G46" s="125">
        <v>9.8000000000000007</v>
      </c>
      <c r="H46" s="171">
        <v>47</v>
      </c>
      <c r="I46" s="125">
        <v>0.03</v>
      </c>
      <c r="J46" s="125">
        <v>1</v>
      </c>
      <c r="K46" s="178">
        <v>0</v>
      </c>
      <c r="L46" s="125">
        <v>0.2</v>
      </c>
      <c r="M46" s="171">
        <v>16</v>
      </c>
      <c r="N46" s="125">
        <v>11</v>
      </c>
      <c r="O46" s="125">
        <v>9</v>
      </c>
      <c r="P46" s="125">
        <v>2</v>
      </c>
      <c r="Q46" s="177">
        <v>5.87</v>
      </c>
      <c r="R46" s="149"/>
    </row>
    <row r="47" spans="1:18" s="148" customFormat="1" ht="15" customHeight="1" x14ac:dyDescent="0.25">
      <c r="A47" s="162"/>
      <c r="B47" s="163"/>
      <c r="C47" s="119"/>
      <c r="D47" s="125"/>
      <c r="E47" s="125"/>
      <c r="F47" s="125"/>
      <c r="G47" s="125"/>
      <c r="H47" s="171"/>
      <c r="I47" s="125"/>
      <c r="J47" s="125"/>
      <c r="K47" s="178"/>
      <c r="L47" s="125"/>
      <c r="M47" s="171"/>
      <c r="N47" s="125"/>
      <c r="O47" s="125"/>
      <c r="P47" s="125"/>
      <c r="Q47" s="172"/>
      <c r="R47" s="147"/>
    </row>
    <row r="48" spans="1:18" s="148" customFormat="1" ht="15" customHeight="1" x14ac:dyDescent="0.25">
      <c r="A48" s="162"/>
      <c r="B48" s="162"/>
      <c r="C48" s="134"/>
      <c r="D48" s="162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2"/>
      <c r="R48" s="147"/>
    </row>
    <row r="49" spans="1:18" s="148" customFormat="1" ht="15" customHeight="1" x14ac:dyDescent="0.25">
      <c r="A49" s="138"/>
      <c r="B49" s="138"/>
      <c r="C49" s="141" t="s">
        <v>7</v>
      </c>
      <c r="D49" s="184">
        <f t="shared" ref="D49:Q49" si="5">SUM(D42:D48)</f>
        <v>517.5</v>
      </c>
      <c r="E49" s="184">
        <f t="shared" si="5"/>
        <v>12.47</v>
      </c>
      <c r="F49" s="184">
        <f t="shared" si="5"/>
        <v>22.739999999999995</v>
      </c>
      <c r="G49" s="184">
        <f t="shared" si="5"/>
        <v>105.28000000000002</v>
      </c>
      <c r="H49" s="184">
        <f t="shared" si="5"/>
        <v>723</v>
      </c>
      <c r="I49" s="184">
        <f t="shared" si="5"/>
        <v>0.24</v>
      </c>
      <c r="J49" s="184">
        <f t="shared" si="5"/>
        <v>3.02</v>
      </c>
      <c r="K49" s="184">
        <f t="shared" si="5"/>
        <v>0.14000000000000001</v>
      </c>
      <c r="L49" s="184">
        <f t="shared" si="5"/>
        <v>1.55</v>
      </c>
      <c r="M49" s="184">
        <f t="shared" si="5"/>
        <v>485.5</v>
      </c>
      <c r="N49" s="184">
        <f t="shared" si="5"/>
        <v>497.03000000000003</v>
      </c>
      <c r="O49" s="184">
        <f t="shared" si="5"/>
        <v>96.27</v>
      </c>
      <c r="P49" s="184">
        <f t="shared" si="5"/>
        <v>5.7</v>
      </c>
      <c r="Q49" s="185">
        <f t="shared" si="5"/>
        <v>74.37</v>
      </c>
      <c r="R49" s="147"/>
    </row>
    <row r="50" spans="1:18" s="29" customFormat="1" ht="13.15" customHeight="1" x14ac:dyDescent="0.25">
      <c r="A50" s="36"/>
      <c r="B50" s="36"/>
      <c r="C50" s="37"/>
      <c r="D50" s="6"/>
      <c r="E50" s="197"/>
      <c r="F50" s="197"/>
      <c r="G50" s="197"/>
      <c r="H50" s="198"/>
      <c r="I50" s="197"/>
      <c r="J50" s="197"/>
      <c r="K50" s="197"/>
      <c r="L50" s="197"/>
      <c r="M50" s="197"/>
      <c r="N50" s="197"/>
      <c r="O50" s="197"/>
      <c r="P50" s="197"/>
      <c r="Q50" s="199"/>
      <c r="R50" s="57"/>
    </row>
    <row r="51" spans="1:18" s="29" customFormat="1" ht="13.15" customHeight="1" x14ac:dyDescent="0.25">
      <c r="A51" s="254" t="s">
        <v>63</v>
      </c>
      <c r="B51" s="255"/>
      <c r="C51" s="256"/>
      <c r="D51" s="260" t="s">
        <v>17</v>
      </c>
      <c r="E51" s="248" t="s">
        <v>3</v>
      </c>
      <c r="F51" s="248"/>
      <c r="G51" s="248"/>
      <c r="H51" s="248" t="s">
        <v>14</v>
      </c>
      <c r="I51" s="248" t="s">
        <v>12</v>
      </c>
      <c r="J51" s="248"/>
      <c r="K51" s="248"/>
      <c r="L51" s="248"/>
      <c r="M51" s="244" t="s">
        <v>13</v>
      </c>
      <c r="N51" s="245"/>
      <c r="O51" s="245"/>
      <c r="P51" s="245"/>
      <c r="Q51" s="246" t="s">
        <v>27</v>
      </c>
      <c r="R51" s="57"/>
    </row>
    <row r="52" spans="1:18" s="28" customFormat="1" ht="45" customHeight="1" x14ac:dyDescent="0.25">
      <c r="A52" s="257"/>
      <c r="B52" s="258"/>
      <c r="C52" s="259"/>
      <c r="D52" s="261"/>
      <c r="E52" s="109" t="s">
        <v>0</v>
      </c>
      <c r="F52" s="109" t="s">
        <v>1</v>
      </c>
      <c r="G52" s="109" t="s">
        <v>2</v>
      </c>
      <c r="H52" s="248"/>
      <c r="I52" s="109" t="s">
        <v>8</v>
      </c>
      <c r="J52" s="109" t="s">
        <v>9</v>
      </c>
      <c r="K52" s="109" t="s">
        <v>10</v>
      </c>
      <c r="L52" s="109" t="s">
        <v>11</v>
      </c>
      <c r="M52" s="109" t="s">
        <v>23</v>
      </c>
      <c r="N52" s="109" t="s">
        <v>24</v>
      </c>
      <c r="O52" s="109" t="s">
        <v>25</v>
      </c>
      <c r="P52" s="109" t="s">
        <v>26</v>
      </c>
      <c r="Q52" s="247"/>
      <c r="R52" s="58"/>
    </row>
    <row r="53" spans="1:18" s="150" customFormat="1" ht="15" customHeight="1" x14ac:dyDescent="0.25">
      <c r="A53" s="124">
        <v>107</v>
      </c>
      <c r="B53" s="55" t="s">
        <v>41</v>
      </c>
      <c r="C53" s="116" t="s">
        <v>80</v>
      </c>
      <c r="D53" s="124">
        <v>60</v>
      </c>
      <c r="E53" s="169">
        <v>0.96</v>
      </c>
      <c r="F53" s="124">
        <v>6.06</v>
      </c>
      <c r="G53" s="124">
        <v>1.8</v>
      </c>
      <c r="H53" s="169">
        <v>65.400000000000006</v>
      </c>
      <c r="I53" s="170">
        <v>1.2E-2</v>
      </c>
      <c r="J53" s="125">
        <v>11.3</v>
      </c>
      <c r="K53" s="171">
        <v>0</v>
      </c>
      <c r="L53" s="125">
        <v>2.7</v>
      </c>
      <c r="M53" s="125">
        <v>25.8</v>
      </c>
      <c r="N53" s="171">
        <v>1.2</v>
      </c>
      <c r="O53" s="171">
        <v>9</v>
      </c>
      <c r="P53" s="125">
        <v>0.36</v>
      </c>
      <c r="Q53" s="172">
        <v>6.46</v>
      </c>
      <c r="R53" s="149"/>
    </row>
    <row r="54" spans="1:18" s="150" customFormat="1" ht="15" customHeight="1" x14ac:dyDescent="0.25">
      <c r="A54" s="124">
        <v>336</v>
      </c>
      <c r="B54" s="136" t="s">
        <v>32</v>
      </c>
      <c r="C54" s="121" t="s">
        <v>81</v>
      </c>
      <c r="D54" s="124">
        <v>100</v>
      </c>
      <c r="E54" s="124">
        <v>13.4</v>
      </c>
      <c r="F54" s="124">
        <v>7.2</v>
      </c>
      <c r="G54" s="124">
        <v>3.1</v>
      </c>
      <c r="H54" s="129">
        <v>129</v>
      </c>
      <c r="I54" s="129">
        <v>7.0000000000000007E-2</v>
      </c>
      <c r="J54" s="124">
        <v>1.2</v>
      </c>
      <c r="K54" s="181">
        <v>0.02</v>
      </c>
      <c r="L54" s="129">
        <v>3.9</v>
      </c>
      <c r="M54" s="129">
        <v>46</v>
      </c>
      <c r="N54" s="124">
        <v>145</v>
      </c>
      <c r="O54" s="124">
        <v>22</v>
      </c>
      <c r="P54" s="124">
        <v>0.5</v>
      </c>
      <c r="Q54" s="172">
        <v>39.6</v>
      </c>
      <c r="R54" s="149"/>
    </row>
    <row r="55" spans="1:18" s="150" customFormat="1" ht="15" customHeight="1" x14ac:dyDescent="0.25">
      <c r="A55" s="124">
        <v>429</v>
      </c>
      <c r="B55" s="133" t="s">
        <v>37</v>
      </c>
      <c r="C55" s="121" t="s">
        <v>15</v>
      </c>
      <c r="D55" s="124">
        <v>150</v>
      </c>
      <c r="E55" s="124">
        <v>3.15</v>
      </c>
      <c r="F55" s="124">
        <v>6.6</v>
      </c>
      <c r="G55" s="124">
        <v>26.3</v>
      </c>
      <c r="H55" s="124">
        <v>138</v>
      </c>
      <c r="I55" s="125">
        <v>0.13</v>
      </c>
      <c r="J55" s="171">
        <v>5.0999999999999996</v>
      </c>
      <c r="K55" s="171">
        <v>0.04</v>
      </c>
      <c r="L55" s="125">
        <v>0.15</v>
      </c>
      <c r="M55" s="171">
        <v>39</v>
      </c>
      <c r="N55" s="125">
        <v>85.5</v>
      </c>
      <c r="O55" s="171">
        <v>28.5</v>
      </c>
      <c r="P55" s="125">
        <v>1.05</v>
      </c>
      <c r="Q55" s="172">
        <v>15.21</v>
      </c>
      <c r="R55" s="149"/>
    </row>
    <row r="56" spans="1:18" s="150" customFormat="1" ht="15" customHeight="1" x14ac:dyDescent="0.25">
      <c r="A56" s="124">
        <v>108</v>
      </c>
      <c r="B56" s="55" t="s">
        <v>36</v>
      </c>
      <c r="C56" s="121" t="s">
        <v>5</v>
      </c>
      <c r="D56" s="124">
        <v>37.5</v>
      </c>
      <c r="E56" s="124">
        <v>2.85</v>
      </c>
      <c r="F56" s="124">
        <v>0.3</v>
      </c>
      <c r="G56" s="129">
        <v>18.399999999999999</v>
      </c>
      <c r="H56" s="124">
        <v>88</v>
      </c>
      <c r="I56" s="125">
        <v>0.03</v>
      </c>
      <c r="J56" s="171">
        <v>0</v>
      </c>
      <c r="K56" s="171">
        <v>0</v>
      </c>
      <c r="L56" s="125">
        <v>0.41</v>
      </c>
      <c r="M56" s="125">
        <v>7.5</v>
      </c>
      <c r="N56" s="125">
        <v>2.4300000000000002</v>
      </c>
      <c r="O56" s="125">
        <v>4.7699999999999996</v>
      </c>
      <c r="P56" s="125">
        <v>0.3</v>
      </c>
      <c r="Q56" s="172">
        <v>1.95</v>
      </c>
      <c r="R56" s="149"/>
    </row>
    <row r="57" spans="1:18" s="150" customFormat="1" ht="15" customHeight="1" x14ac:dyDescent="0.25">
      <c r="A57" s="124">
        <v>109</v>
      </c>
      <c r="B57" s="55" t="s">
        <v>34</v>
      </c>
      <c r="C57" s="121" t="s">
        <v>4</v>
      </c>
      <c r="D57" s="129">
        <v>20</v>
      </c>
      <c r="E57" s="124">
        <v>1.32</v>
      </c>
      <c r="F57" s="124">
        <v>0.24</v>
      </c>
      <c r="G57" s="125">
        <v>6.68</v>
      </c>
      <c r="H57" s="129">
        <v>34</v>
      </c>
      <c r="I57" s="170">
        <v>0.03</v>
      </c>
      <c r="J57" s="188">
        <v>0</v>
      </c>
      <c r="K57" s="178">
        <v>0</v>
      </c>
      <c r="L57" s="170">
        <v>0.3</v>
      </c>
      <c r="M57" s="188">
        <v>7</v>
      </c>
      <c r="N57" s="171">
        <v>31.6</v>
      </c>
      <c r="O57" s="171">
        <v>9.4</v>
      </c>
      <c r="P57" s="125">
        <v>0.7</v>
      </c>
      <c r="Q57" s="177">
        <v>1</v>
      </c>
      <c r="R57" s="149"/>
    </row>
    <row r="58" spans="1:18" s="150" customFormat="1" ht="15" customHeight="1" x14ac:dyDescent="0.25">
      <c r="A58" s="131">
        <v>518</v>
      </c>
      <c r="B58" s="55" t="s">
        <v>89</v>
      </c>
      <c r="C58" s="122" t="s">
        <v>43</v>
      </c>
      <c r="D58" s="125">
        <v>200</v>
      </c>
      <c r="E58" s="125">
        <v>1.4</v>
      </c>
      <c r="F58" s="125">
        <v>0.2</v>
      </c>
      <c r="G58" s="125">
        <v>0.2</v>
      </c>
      <c r="H58" s="171">
        <v>82.5</v>
      </c>
      <c r="I58" s="125">
        <v>0.04</v>
      </c>
      <c r="J58" s="125">
        <v>8</v>
      </c>
      <c r="K58" s="178">
        <v>0</v>
      </c>
      <c r="L58" s="125">
        <v>0</v>
      </c>
      <c r="M58" s="171">
        <v>0</v>
      </c>
      <c r="N58" s="125">
        <v>40</v>
      </c>
      <c r="O58" s="125">
        <v>0</v>
      </c>
      <c r="P58" s="125">
        <v>0.03</v>
      </c>
      <c r="Q58" s="172">
        <v>5.52</v>
      </c>
      <c r="R58" s="149"/>
    </row>
    <row r="59" spans="1:18" s="150" customFormat="1" ht="15" customHeight="1" x14ac:dyDescent="0.25">
      <c r="A59" s="125">
        <v>112</v>
      </c>
      <c r="B59" s="55" t="s">
        <v>42</v>
      </c>
      <c r="C59" s="119" t="s">
        <v>44</v>
      </c>
      <c r="D59" s="125">
        <v>100</v>
      </c>
      <c r="E59" s="125">
        <v>0.8</v>
      </c>
      <c r="F59" s="125">
        <v>0.4</v>
      </c>
      <c r="G59" s="125">
        <v>9.8000000000000007</v>
      </c>
      <c r="H59" s="171">
        <v>47</v>
      </c>
      <c r="I59" s="125">
        <v>0.03</v>
      </c>
      <c r="J59" s="125">
        <v>1</v>
      </c>
      <c r="K59" s="178">
        <v>0</v>
      </c>
      <c r="L59" s="125">
        <v>0.2</v>
      </c>
      <c r="M59" s="171">
        <v>16</v>
      </c>
      <c r="N59" s="125">
        <v>11</v>
      </c>
      <c r="O59" s="125">
        <v>9</v>
      </c>
      <c r="P59" s="125">
        <v>2</v>
      </c>
      <c r="Q59" s="177">
        <v>9.27</v>
      </c>
      <c r="R59" s="149"/>
    </row>
    <row r="60" spans="1:18" s="148" customFormat="1" ht="15" customHeight="1" x14ac:dyDescent="0.25">
      <c r="A60" s="138"/>
      <c r="B60" s="138"/>
      <c r="C60" s="141" t="s">
        <v>7</v>
      </c>
      <c r="D60" s="183">
        <f>SUM(D53:D58)</f>
        <v>567.5</v>
      </c>
      <c r="E60" s="184">
        <f>SUM(E53:E59)</f>
        <v>23.88</v>
      </c>
      <c r="F60" s="184">
        <f>SUM(F53:F59)</f>
        <v>20.999999999999996</v>
      </c>
      <c r="G60" s="184">
        <f>SUM(G53:G59)</f>
        <v>66.28</v>
      </c>
      <c r="H60" s="184">
        <f>SUM(H53:H58)</f>
        <v>536.9</v>
      </c>
      <c r="I60" s="184">
        <f t="shared" ref="I60:P60" si="6">SUM(I53:I59)</f>
        <v>0.34199999999999997</v>
      </c>
      <c r="J60" s="184">
        <f t="shared" si="6"/>
        <v>26.6</v>
      </c>
      <c r="K60" s="184">
        <f t="shared" si="6"/>
        <v>0.06</v>
      </c>
      <c r="L60" s="184">
        <f t="shared" si="6"/>
        <v>7.66</v>
      </c>
      <c r="M60" s="184">
        <f t="shared" si="6"/>
        <v>141.30000000000001</v>
      </c>
      <c r="N60" s="184">
        <f t="shared" si="6"/>
        <v>316.73</v>
      </c>
      <c r="O60" s="184">
        <f t="shared" si="6"/>
        <v>82.67</v>
      </c>
      <c r="P60" s="184">
        <f t="shared" si="6"/>
        <v>4.9399999999999995</v>
      </c>
      <c r="Q60" s="185">
        <f>SUM(Q53:Q59)</f>
        <v>79.009999999999991</v>
      </c>
      <c r="R60" s="147"/>
    </row>
    <row r="61" spans="1:18" ht="13.15" customHeight="1" x14ac:dyDescent="0.25">
      <c r="A61" s="6"/>
      <c r="B61" s="6"/>
      <c r="C61" s="12"/>
      <c r="D61" s="6"/>
      <c r="E61" s="197"/>
      <c r="F61" s="197"/>
      <c r="G61" s="197"/>
      <c r="H61" s="198"/>
      <c r="I61" s="197"/>
      <c r="J61" s="197"/>
      <c r="K61" s="197"/>
      <c r="L61" s="197"/>
      <c r="M61" s="197"/>
      <c r="N61" s="197"/>
      <c r="O61" s="197"/>
      <c r="P61" s="197"/>
      <c r="Q61" s="199"/>
      <c r="R61" s="56"/>
    </row>
    <row r="62" spans="1:18" s="29" customFormat="1" ht="13.15" customHeight="1" x14ac:dyDescent="0.25">
      <c r="A62" s="254" t="s">
        <v>64</v>
      </c>
      <c r="B62" s="255"/>
      <c r="C62" s="256"/>
      <c r="D62" s="262" t="s">
        <v>17</v>
      </c>
      <c r="E62" s="248" t="s">
        <v>3</v>
      </c>
      <c r="F62" s="248"/>
      <c r="G62" s="248"/>
      <c r="H62" s="248" t="s">
        <v>14</v>
      </c>
      <c r="I62" s="248" t="s">
        <v>12</v>
      </c>
      <c r="J62" s="248"/>
      <c r="K62" s="248"/>
      <c r="L62" s="248"/>
      <c r="M62" s="244" t="s">
        <v>13</v>
      </c>
      <c r="N62" s="245"/>
      <c r="O62" s="245"/>
      <c r="P62" s="245"/>
      <c r="Q62" s="246" t="s">
        <v>27</v>
      </c>
      <c r="R62" s="57"/>
    </row>
    <row r="63" spans="1:18" s="28" customFormat="1" ht="42.75" customHeight="1" x14ac:dyDescent="0.25">
      <c r="A63" s="257"/>
      <c r="B63" s="258"/>
      <c r="C63" s="259"/>
      <c r="D63" s="263"/>
      <c r="E63" s="109" t="s">
        <v>0</v>
      </c>
      <c r="F63" s="109" t="s">
        <v>1</v>
      </c>
      <c r="G63" s="109" t="s">
        <v>2</v>
      </c>
      <c r="H63" s="248"/>
      <c r="I63" s="109" t="s">
        <v>8</v>
      </c>
      <c r="J63" s="109" t="s">
        <v>9</v>
      </c>
      <c r="K63" s="109" t="s">
        <v>10</v>
      </c>
      <c r="L63" s="109" t="s">
        <v>11</v>
      </c>
      <c r="M63" s="109" t="s">
        <v>23</v>
      </c>
      <c r="N63" s="109" t="s">
        <v>24</v>
      </c>
      <c r="O63" s="109" t="s">
        <v>25</v>
      </c>
      <c r="P63" s="109" t="s">
        <v>26</v>
      </c>
      <c r="Q63" s="247"/>
      <c r="R63" s="58"/>
    </row>
    <row r="64" spans="1:18" s="148" customFormat="1" ht="15" customHeight="1" x14ac:dyDescent="0.25">
      <c r="A64" s="124">
        <v>107</v>
      </c>
      <c r="B64" s="55" t="s">
        <v>41</v>
      </c>
      <c r="C64" s="116" t="s">
        <v>72</v>
      </c>
      <c r="D64" s="124">
        <v>60</v>
      </c>
      <c r="E64" s="169">
        <v>0.6</v>
      </c>
      <c r="F64" s="124">
        <v>6.0000000000000001E-3</v>
      </c>
      <c r="G64" s="124">
        <v>2.1</v>
      </c>
      <c r="H64" s="169">
        <v>16</v>
      </c>
      <c r="I64" s="170">
        <v>6.0000000000000001E-3</v>
      </c>
      <c r="J64" s="125">
        <v>9</v>
      </c>
      <c r="K64" s="171">
        <v>0</v>
      </c>
      <c r="L64" s="125">
        <v>0.42</v>
      </c>
      <c r="M64" s="125">
        <v>6</v>
      </c>
      <c r="N64" s="171">
        <v>21</v>
      </c>
      <c r="O64" s="171">
        <v>9</v>
      </c>
      <c r="P64" s="125">
        <v>0.48</v>
      </c>
      <c r="Q64" s="172">
        <v>7.3</v>
      </c>
      <c r="R64" s="147"/>
    </row>
    <row r="65" spans="1:18" s="150" customFormat="1" ht="15" customHeight="1" x14ac:dyDescent="0.25">
      <c r="A65" s="124">
        <v>302</v>
      </c>
      <c r="B65" s="133" t="s">
        <v>37</v>
      </c>
      <c r="C65" s="123" t="s">
        <v>82</v>
      </c>
      <c r="D65" s="124">
        <v>150</v>
      </c>
      <c r="E65" s="201">
        <v>23.8</v>
      </c>
      <c r="F65" s="202">
        <v>6.3</v>
      </c>
      <c r="G65" s="202">
        <v>5.4</v>
      </c>
      <c r="H65" s="202">
        <v>168.2</v>
      </c>
      <c r="I65" s="202">
        <v>7.0000000000000007E-2</v>
      </c>
      <c r="J65" s="203">
        <v>1.8</v>
      </c>
      <c r="K65" s="203">
        <v>0.17</v>
      </c>
      <c r="L65" s="204">
        <v>0.4</v>
      </c>
      <c r="M65" s="202">
        <v>111</v>
      </c>
      <c r="N65" s="202">
        <v>187</v>
      </c>
      <c r="O65" s="204">
        <v>21.8</v>
      </c>
      <c r="P65" s="202">
        <v>1.8</v>
      </c>
      <c r="Q65" s="172">
        <v>39.1</v>
      </c>
      <c r="R65" s="149"/>
    </row>
    <row r="66" spans="1:18" s="150" customFormat="1" ht="15" customHeight="1" x14ac:dyDescent="0.25">
      <c r="A66" s="124">
        <v>507</v>
      </c>
      <c r="B66" s="55" t="s">
        <v>38</v>
      </c>
      <c r="C66" s="123" t="s">
        <v>83</v>
      </c>
      <c r="D66" s="124">
        <v>200</v>
      </c>
      <c r="E66" s="201">
        <v>0.5</v>
      </c>
      <c r="F66" s="202">
        <v>18.02</v>
      </c>
      <c r="G66" s="202">
        <v>23.1</v>
      </c>
      <c r="H66" s="202">
        <v>96</v>
      </c>
      <c r="I66" s="202">
        <v>0.02</v>
      </c>
      <c r="J66" s="203">
        <v>4.3</v>
      </c>
      <c r="K66" s="203">
        <v>0</v>
      </c>
      <c r="L66" s="204">
        <v>0.2</v>
      </c>
      <c r="M66" s="202">
        <v>22</v>
      </c>
      <c r="N66" s="202">
        <v>16</v>
      </c>
      <c r="O66" s="204">
        <v>14</v>
      </c>
      <c r="P66" s="202">
        <v>1.1000000000000001</v>
      </c>
      <c r="Q66" s="172">
        <v>11.61</v>
      </c>
      <c r="R66" s="149"/>
    </row>
    <row r="67" spans="1:18" s="150" customFormat="1" ht="15" customHeight="1" x14ac:dyDescent="0.25">
      <c r="A67" s="124">
        <v>108</v>
      </c>
      <c r="B67" s="55" t="s">
        <v>34</v>
      </c>
      <c r="C67" s="123" t="s">
        <v>5</v>
      </c>
      <c r="D67" s="124">
        <v>37.5</v>
      </c>
      <c r="E67" s="124">
        <v>2.85</v>
      </c>
      <c r="F67" s="124">
        <v>0.3</v>
      </c>
      <c r="G67" s="129">
        <v>18.399999999999999</v>
      </c>
      <c r="H67" s="124">
        <v>88</v>
      </c>
      <c r="I67" s="125">
        <v>0.03</v>
      </c>
      <c r="J67" s="171">
        <v>0</v>
      </c>
      <c r="K67" s="171">
        <v>0</v>
      </c>
      <c r="L67" s="125">
        <v>0.41</v>
      </c>
      <c r="M67" s="171">
        <v>7.5</v>
      </c>
      <c r="N67" s="125">
        <v>2.4300000000000002</v>
      </c>
      <c r="O67" s="171">
        <v>4.7699999999999996</v>
      </c>
      <c r="P67" s="125">
        <v>0.3</v>
      </c>
      <c r="Q67" s="172">
        <v>1.95</v>
      </c>
      <c r="R67" s="149"/>
    </row>
    <row r="68" spans="1:18" s="150" customFormat="1" ht="15" customHeight="1" x14ac:dyDescent="0.25">
      <c r="A68" s="125">
        <v>109</v>
      </c>
      <c r="B68" s="55" t="s">
        <v>34</v>
      </c>
      <c r="C68" s="123" t="s">
        <v>4</v>
      </c>
      <c r="D68" s="124">
        <v>20</v>
      </c>
      <c r="E68" s="124">
        <v>1.32</v>
      </c>
      <c r="F68" s="124">
        <v>0.24</v>
      </c>
      <c r="G68" s="125">
        <v>6.68</v>
      </c>
      <c r="H68" s="129">
        <v>34</v>
      </c>
      <c r="I68" s="125">
        <v>0.03</v>
      </c>
      <c r="J68" s="171">
        <v>0</v>
      </c>
      <c r="K68" s="171">
        <v>0</v>
      </c>
      <c r="L68" s="125">
        <v>0.3</v>
      </c>
      <c r="M68" s="125">
        <v>7</v>
      </c>
      <c r="N68" s="125">
        <v>31.6</v>
      </c>
      <c r="O68" s="125">
        <v>9.4</v>
      </c>
      <c r="P68" s="125">
        <v>0.7</v>
      </c>
      <c r="Q68" s="177">
        <v>1.04</v>
      </c>
      <c r="R68" s="149"/>
    </row>
    <row r="69" spans="1:18" s="150" customFormat="1" ht="15" customHeight="1" x14ac:dyDescent="0.25">
      <c r="A69" s="124">
        <v>112</v>
      </c>
      <c r="B69" s="55" t="s">
        <v>42</v>
      </c>
      <c r="C69" s="121" t="s">
        <v>44</v>
      </c>
      <c r="D69" s="129">
        <v>100</v>
      </c>
      <c r="E69" s="124">
        <v>0</v>
      </c>
      <c r="F69" s="124">
        <v>0.4</v>
      </c>
      <c r="G69" s="129">
        <v>9.8000000000000007</v>
      </c>
      <c r="H69" s="124">
        <v>47</v>
      </c>
      <c r="I69" s="170">
        <v>0.03</v>
      </c>
      <c r="J69" s="188">
        <v>1</v>
      </c>
      <c r="K69" s="178">
        <v>0</v>
      </c>
      <c r="L69" s="170">
        <v>0.2</v>
      </c>
      <c r="M69" s="188">
        <v>16</v>
      </c>
      <c r="N69" s="171">
        <v>11</v>
      </c>
      <c r="O69" s="171">
        <v>9</v>
      </c>
      <c r="P69" s="125">
        <v>2</v>
      </c>
      <c r="Q69" s="172">
        <v>11.27</v>
      </c>
      <c r="R69" s="149"/>
    </row>
    <row r="70" spans="1:18" s="150" customFormat="1" ht="15" customHeight="1" x14ac:dyDescent="0.25">
      <c r="A70" s="125"/>
      <c r="B70" s="55"/>
      <c r="C70" s="93"/>
      <c r="D70" s="205"/>
      <c r="E70" s="206"/>
      <c r="F70" s="163"/>
      <c r="G70" s="205"/>
      <c r="H70" s="205"/>
      <c r="I70" s="207"/>
      <c r="J70" s="208"/>
      <c r="K70" s="209"/>
      <c r="L70" s="207"/>
      <c r="M70" s="208"/>
      <c r="N70" s="210"/>
      <c r="O70" s="210"/>
      <c r="P70" s="211"/>
      <c r="Q70" s="172"/>
      <c r="R70" s="149"/>
    </row>
    <row r="71" spans="1:18" s="150" customFormat="1" ht="15" customHeight="1" x14ac:dyDescent="0.25">
      <c r="A71" s="138"/>
      <c r="B71" s="138"/>
      <c r="C71" s="139" t="s">
        <v>7</v>
      </c>
      <c r="D71" s="183">
        <f>SUM(D64:D70)</f>
        <v>567.5</v>
      </c>
      <c r="E71" s="184">
        <f t="shared" ref="E71:G71" si="7">SUM(E64:E70)</f>
        <v>29.070000000000004</v>
      </c>
      <c r="F71" s="184">
        <f t="shared" si="7"/>
        <v>25.265999999999998</v>
      </c>
      <c r="G71" s="184">
        <f t="shared" si="7"/>
        <v>65.48</v>
      </c>
      <c r="H71" s="184">
        <f>SUM(H64:H70)</f>
        <v>449.2</v>
      </c>
      <c r="I71" s="184">
        <f t="shared" ref="I71:P71" si="8">SUM(I64:I70)</f>
        <v>0.186</v>
      </c>
      <c r="J71" s="184">
        <f t="shared" si="8"/>
        <v>16.100000000000001</v>
      </c>
      <c r="K71" s="184">
        <f t="shared" si="8"/>
        <v>0.17</v>
      </c>
      <c r="L71" s="184">
        <f t="shared" si="8"/>
        <v>1.93</v>
      </c>
      <c r="M71" s="184">
        <f t="shared" si="8"/>
        <v>169.5</v>
      </c>
      <c r="N71" s="184">
        <f t="shared" si="8"/>
        <v>269.03000000000003</v>
      </c>
      <c r="O71" s="184">
        <f t="shared" si="8"/>
        <v>67.97</v>
      </c>
      <c r="P71" s="184">
        <f t="shared" si="8"/>
        <v>6.38</v>
      </c>
      <c r="Q71" s="212">
        <f>SUM(Q64:Q70)</f>
        <v>72.27</v>
      </c>
      <c r="R71" s="149"/>
    </row>
    <row r="72" spans="1:18" ht="13.15" customHeight="1" x14ac:dyDescent="0.25">
      <c r="A72" s="4"/>
      <c r="B72" s="4"/>
      <c r="C72" s="14"/>
      <c r="D72" s="4"/>
      <c r="E72" s="197"/>
      <c r="F72" s="197"/>
      <c r="G72" s="197"/>
      <c r="H72" s="198"/>
      <c r="I72" s="197"/>
      <c r="J72" s="197"/>
      <c r="K72" s="197"/>
      <c r="L72" s="197"/>
      <c r="M72" s="197"/>
      <c r="N72" s="197"/>
      <c r="O72" s="197"/>
      <c r="P72" s="197"/>
      <c r="Q72" s="199"/>
    </row>
    <row r="73" spans="1:18" s="29" customFormat="1" ht="13.15" customHeight="1" x14ac:dyDescent="0.25">
      <c r="A73" s="254" t="s">
        <v>65</v>
      </c>
      <c r="B73" s="255"/>
      <c r="C73" s="256"/>
      <c r="D73" s="262" t="s">
        <v>17</v>
      </c>
      <c r="E73" s="248" t="s">
        <v>3</v>
      </c>
      <c r="F73" s="248"/>
      <c r="G73" s="248"/>
      <c r="H73" s="248" t="s">
        <v>14</v>
      </c>
      <c r="I73" s="248" t="s">
        <v>12</v>
      </c>
      <c r="J73" s="248"/>
      <c r="K73" s="248"/>
      <c r="L73" s="248"/>
      <c r="M73" s="244" t="s">
        <v>13</v>
      </c>
      <c r="N73" s="245"/>
      <c r="O73" s="245"/>
      <c r="P73" s="245"/>
      <c r="Q73" s="246" t="s">
        <v>27</v>
      </c>
    </row>
    <row r="74" spans="1:18" s="28" customFormat="1" ht="44.25" customHeight="1" x14ac:dyDescent="0.25">
      <c r="A74" s="257"/>
      <c r="B74" s="258"/>
      <c r="C74" s="259"/>
      <c r="D74" s="263"/>
      <c r="E74" s="109" t="s">
        <v>0</v>
      </c>
      <c r="F74" s="109" t="s">
        <v>1</v>
      </c>
      <c r="G74" s="109" t="s">
        <v>2</v>
      </c>
      <c r="H74" s="248"/>
      <c r="I74" s="109" t="s">
        <v>8</v>
      </c>
      <c r="J74" s="109" t="s">
        <v>9</v>
      </c>
      <c r="K74" s="109" t="s">
        <v>10</v>
      </c>
      <c r="L74" s="109" t="s">
        <v>11</v>
      </c>
      <c r="M74" s="109" t="s">
        <v>23</v>
      </c>
      <c r="N74" s="109" t="s">
        <v>24</v>
      </c>
      <c r="O74" s="109" t="s">
        <v>25</v>
      </c>
      <c r="P74" s="109" t="s">
        <v>26</v>
      </c>
      <c r="Q74" s="247"/>
    </row>
    <row r="75" spans="1:18" s="150" customFormat="1" ht="15" customHeight="1" x14ac:dyDescent="0.25">
      <c r="A75" s="124">
        <v>107</v>
      </c>
      <c r="B75" s="55" t="s">
        <v>41</v>
      </c>
      <c r="C75" s="116" t="s">
        <v>76</v>
      </c>
      <c r="D75" s="124">
        <v>60</v>
      </c>
      <c r="E75" s="169">
        <v>0.48</v>
      </c>
      <c r="F75" s="124">
        <v>0.06</v>
      </c>
      <c r="G75" s="124">
        <v>1.02</v>
      </c>
      <c r="H75" s="169">
        <v>10.4</v>
      </c>
      <c r="I75" s="170">
        <v>1E-3</v>
      </c>
      <c r="J75" s="125">
        <v>3</v>
      </c>
      <c r="K75" s="171">
        <v>0</v>
      </c>
      <c r="L75" s="125">
        <v>0.06</v>
      </c>
      <c r="M75" s="125">
        <v>13.8</v>
      </c>
      <c r="N75" s="171">
        <v>14.4</v>
      </c>
      <c r="O75" s="171">
        <v>8.4</v>
      </c>
      <c r="P75" s="125">
        <v>0.36</v>
      </c>
      <c r="Q75" s="172">
        <v>7.41</v>
      </c>
      <c r="R75" s="149"/>
    </row>
    <row r="76" spans="1:18" s="150" customFormat="1" ht="15" customHeight="1" x14ac:dyDescent="0.25">
      <c r="A76" s="124">
        <v>372</v>
      </c>
      <c r="B76" s="136" t="s">
        <v>32</v>
      </c>
      <c r="C76" s="121" t="s">
        <v>45</v>
      </c>
      <c r="D76" s="124">
        <v>100</v>
      </c>
      <c r="E76" s="124">
        <v>6.22</v>
      </c>
      <c r="F76" s="124">
        <v>1.05</v>
      </c>
      <c r="G76" s="169">
        <v>3.4</v>
      </c>
      <c r="H76" s="124">
        <v>106</v>
      </c>
      <c r="I76" s="125">
        <v>0.03</v>
      </c>
      <c r="J76" s="125">
        <v>10.5</v>
      </c>
      <c r="K76" s="125">
        <v>0.2</v>
      </c>
      <c r="L76" s="125">
        <v>0.25</v>
      </c>
      <c r="M76" s="125">
        <v>29</v>
      </c>
      <c r="N76" s="125">
        <v>87.5</v>
      </c>
      <c r="O76" s="125">
        <v>17.8</v>
      </c>
      <c r="P76" s="125">
        <v>1.27</v>
      </c>
      <c r="Q76" s="177">
        <v>33.409999999999997</v>
      </c>
      <c r="R76" s="149"/>
    </row>
    <row r="77" spans="1:18" s="150" customFormat="1" ht="15" customHeight="1" x14ac:dyDescent="0.25">
      <c r="A77" s="124">
        <v>429</v>
      </c>
      <c r="B77" s="133" t="s">
        <v>37</v>
      </c>
      <c r="C77" s="121" t="s">
        <v>15</v>
      </c>
      <c r="D77" s="124">
        <v>150</v>
      </c>
      <c r="E77" s="124">
        <v>3.15</v>
      </c>
      <c r="F77" s="124">
        <v>6.6</v>
      </c>
      <c r="G77" s="124">
        <v>26.3</v>
      </c>
      <c r="H77" s="124">
        <v>138</v>
      </c>
      <c r="I77" s="125">
        <v>0.13</v>
      </c>
      <c r="J77" s="171">
        <v>5.0999999999999996</v>
      </c>
      <c r="K77" s="171">
        <v>0.04</v>
      </c>
      <c r="L77" s="125">
        <v>0.15</v>
      </c>
      <c r="M77" s="171">
        <v>39</v>
      </c>
      <c r="N77" s="125">
        <v>85.5</v>
      </c>
      <c r="O77" s="171">
        <v>28.5</v>
      </c>
      <c r="P77" s="125">
        <v>1.05</v>
      </c>
      <c r="Q77" s="172">
        <v>16.73</v>
      </c>
      <c r="R77" s="149"/>
    </row>
    <row r="78" spans="1:18" s="150" customFormat="1" ht="15" customHeight="1" x14ac:dyDescent="0.25">
      <c r="A78" s="124">
        <v>501</v>
      </c>
      <c r="B78" s="55" t="s">
        <v>38</v>
      </c>
      <c r="C78" s="121" t="s">
        <v>46</v>
      </c>
      <c r="D78" s="129">
        <v>200</v>
      </c>
      <c r="E78" s="195">
        <v>2.9</v>
      </c>
      <c r="F78" s="124">
        <v>0.1</v>
      </c>
      <c r="G78" s="129">
        <v>15.9</v>
      </c>
      <c r="H78" s="195">
        <v>79</v>
      </c>
      <c r="I78" s="170">
        <v>0.04</v>
      </c>
      <c r="J78" s="188">
        <v>1.3</v>
      </c>
      <c r="K78" s="178">
        <v>0</v>
      </c>
      <c r="L78" s="170">
        <v>0</v>
      </c>
      <c r="M78" s="188">
        <v>126</v>
      </c>
      <c r="N78" s="171">
        <v>90</v>
      </c>
      <c r="O78" s="171">
        <v>14</v>
      </c>
      <c r="P78" s="125">
        <v>0.1</v>
      </c>
      <c r="Q78" s="172">
        <v>9.3699999999999992</v>
      </c>
      <c r="R78" s="149"/>
    </row>
    <row r="79" spans="1:18" s="150" customFormat="1" ht="15" customHeight="1" x14ac:dyDescent="0.25">
      <c r="A79" s="124">
        <v>108</v>
      </c>
      <c r="B79" s="55" t="s">
        <v>34</v>
      </c>
      <c r="C79" s="121" t="s">
        <v>5</v>
      </c>
      <c r="D79" s="124">
        <v>37.5</v>
      </c>
      <c r="E79" s="124">
        <v>2.85</v>
      </c>
      <c r="F79" s="124">
        <v>0.3</v>
      </c>
      <c r="G79" s="129">
        <v>18.399999999999999</v>
      </c>
      <c r="H79" s="124">
        <v>88</v>
      </c>
      <c r="I79" s="125">
        <v>0.03</v>
      </c>
      <c r="J79" s="171">
        <v>0</v>
      </c>
      <c r="K79" s="171">
        <v>0.05</v>
      </c>
      <c r="L79" s="125">
        <v>0.41</v>
      </c>
      <c r="M79" s="125">
        <v>7.5</v>
      </c>
      <c r="N79" s="125">
        <v>2.4300000000000002</v>
      </c>
      <c r="O79" s="125">
        <v>4.7699999999999996</v>
      </c>
      <c r="P79" s="125">
        <v>0.3</v>
      </c>
      <c r="Q79" s="172">
        <v>1.95</v>
      </c>
      <c r="R79" s="149"/>
    </row>
    <row r="80" spans="1:18" s="150" customFormat="1" ht="15" customHeight="1" x14ac:dyDescent="0.25">
      <c r="A80" s="124">
        <v>109</v>
      </c>
      <c r="B80" s="55" t="s">
        <v>34</v>
      </c>
      <c r="C80" s="121" t="s">
        <v>4</v>
      </c>
      <c r="D80" s="129">
        <v>20</v>
      </c>
      <c r="E80" s="124">
        <v>1.32</v>
      </c>
      <c r="F80" s="124">
        <v>0.24</v>
      </c>
      <c r="G80" s="125">
        <v>6.68</v>
      </c>
      <c r="H80" s="129">
        <v>34</v>
      </c>
      <c r="I80" s="170">
        <v>0.03</v>
      </c>
      <c r="J80" s="188">
        <v>0</v>
      </c>
      <c r="K80" s="178">
        <v>0.2</v>
      </c>
      <c r="L80" s="170">
        <v>0.3</v>
      </c>
      <c r="M80" s="188">
        <v>7</v>
      </c>
      <c r="N80" s="171">
        <v>31.6</v>
      </c>
      <c r="O80" s="171">
        <v>9.4</v>
      </c>
      <c r="P80" s="125">
        <v>0.7</v>
      </c>
      <c r="Q80" s="177">
        <v>1</v>
      </c>
      <c r="R80" s="149"/>
    </row>
    <row r="81" spans="1:18" s="150" customFormat="1" ht="15" customHeight="1" x14ac:dyDescent="0.25">
      <c r="A81" s="124">
        <v>590</v>
      </c>
      <c r="B81" s="55" t="s">
        <v>48</v>
      </c>
      <c r="C81" s="121" t="s">
        <v>47</v>
      </c>
      <c r="D81" s="124">
        <v>25</v>
      </c>
      <c r="E81" s="169">
        <v>0</v>
      </c>
      <c r="F81" s="124">
        <v>2.9</v>
      </c>
      <c r="G81" s="124">
        <v>22.3</v>
      </c>
      <c r="H81" s="124">
        <v>125</v>
      </c>
      <c r="I81" s="125">
        <v>0</v>
      </c>
      <c r="J81" s="171">
        <v>0</v>
      </c>
      <c r="K81" s="171">
        <v>1.05</v>
      </c>
      <c r="L81" s="125">
        <v>1.05</v>
      </c>
      <c r="M81" s="125">
        <v>8.6999999999999993</v>
      </c>
      <c r="N81" s="125">
        <v>27</v>
      </c>
      <c r="O81" s="125">
        <v>6</v>
      </c>
      <c r="P81" s="125">
        <v>0.6</v>
      </c>
      <c r="Q81" s="172">
        <v>4.37</v>
      </c>
      <c r="R81" s="149"/>
    </row>
    <row r="82" spans="1:18" s="150" customFormat="1" ht="15" customHeight="1" x14ac:dyDescent="0.25">
      <c r="A82" s="151"/>
      <c r="B82" s="151"/>
      <c r="C82" s="161"/>
      <c r="D82" s="162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2"/>
      <c r="R82" s="149"/>
    </row>
    <row r="83" spans="1:18" s="146" customFormat="1" ht="15" customHeight="1" x14ac:dyDescent="0.25">
      <c r="A83" s="138"/>
      <c r="B83" s="138"/>
      <c r="C83" s="141" t="s">
        <v>7</v>
      </c>
      <c r="D83" s="183">
        <f t="shared" ref="D83:Q83" si="9">SUM(D75:D82)</f>
        <v>592.5</v>
      </c>
      <c r="E83" s="184">
        <f t="shared" si="9"/>
        <v>16.919999999999998</v>
      </c>
      <c r="F83" s="184">
        <f t="shared" si="9"/>
        <v>11.25</v>
      </c>
      <c r="G83" s="184">
        <f t="shared" si="9"/>
        <v>93.999999999999986</v>
      </c>
      <c r="H83" s="184">
        <f>SUM(H75:H81)</f>
        <v>580.4</v>
      </c>
      <c r="I83" s="184">
        <f t="shared" si="9"/>
        <v>0.26100000000000001</v>
      </c>
      <c r="J83" s="184">
        <f t="shared" si="9"/>
        <v>19.900000000000002</v>
      </c>
      <c r="K83" s="184">
        <f t="shared" si="9"/>
        <v>1.54</v>
      </c>
      <c r="L83" s="184">
        <f t="shared" si="9"/>
        <v>2.2199999999999998</v>
      </c>
      <c r="M83" s="184">
        <f t="shared" si="9"/>
        <v>231</v>
      </c>
      <c r="N83" s="184">
        <f t="shared" si="9"/>
        <v>338.43</v>
      </c>
      <c r="O83" s="184">
        <f t="shared" si="9"/>
        <v>88.87</v>
      </c>
      <c r="P83" s="184">
        <f t="shared" si="9"/>
        <v>4.379999999999999</v>
      </c>
      <c r="Q83" s="185">
        <f t="shared" si="9"/>
        <v>74.240000000000009</v>
      </c>
      <c r="R83" s="145"/>
    </row>
    <row r="84" spans="1:18" ht="13.15" customHeight="1" x14ac:dyDescent="0.25">
      <c r="A84" s="6"/>
      <c r="B84" s="6"/>
      <c r="C84" s="17"/>
      <c r="D84" s="6"/>
      <c r="E84" s="197"/>
      <c r="F84" s="197"/>
      <c r="G84" s="197"/>
      <c r="H84" s="198"/>
      <c r="I84" s="197"/>
      <c r="J84" s="197"/>
      <c r="K84" s="197"/>
      <c r="L84" s="197"/>
      <c r="M84" s="197"/>
      <c r="N84" s="197"/>
      <c r="O84" s="197"/>
      <c r="P84" s="197"/>
      <c r="Q84" s="199"/>
      <c r="R84" s="56"/>
    </row>
    <row r="85" spans="1:18" s="29" customFormat="1" ht="13.15" customHeight="1" x14ac:dyDescent="0.25">
      <c r="A85" s="254" t="s">
        <v>66</v>
      </c>
      <c r="B85" s="255"/>
      <c r="C85" s="256"/>
      <c r="D85" s="262" t="s">
        <v>17</v>
      </c>
      <c r="E85" s="248" t="s">
        <v>3</v>
      </c>
      <c r="F85" s="248"/>
      <c r="G85" s="248"/>
      <c r="H85" s="248" t="s">
        <v>14</v>
      </c>
      <c r="I85" s="248" t="s">
        <v>12</v>
      </c>
      <c r="J85" s="248"/>
      <c r="K85" s="248"/>
      <c r="L85" s="248"/>
      <c r="M85" s="244" t="s">
        <v>13</v>
      </c>
      <c r="N85" s="245"/>
      <c r="O85" s="245"/>
      <c r="P85" s="245"/>
      <c r="Q85" s="246" t="s">
        <v>27</v>
      </c>
      <c r="R85" s="57"/>
    </row>
    <row r="86" spans="1:18" s="28" customFormat="1" ht="42.75" customHeight="1" x14ac:dyDescent="0.25">
      <c r="A86" s="257"/>
      <c r="B86" s="258"/>
      <c r="C86" s="259"/>
      <c r="D86" s="263"/>
      <c r="E86" s="109" t="s">
        <v>0</v>
      </c>
      <c r="F86" s="109" t="s">
        <v>1</v>
      </c>
      <c r="G86" s="109" t="s">
        <v>2</v>
      </c>
      <c r="H86" s="248"/>
      <c r="I86" s="109" t="s">
        <v>8</v>
      </c>
      <c r="J86" s="109" t="s">
        <v>9</v>
      </c>
      <c r="K86" s="109" t="s">
        <v>10</v>
      </c>
      <c r="L86" s="109" t="s">
        <v>11</v>
      </c>
      <c r="M86" s="109" t="s">
        <v>23</v>
      </c>
      <c r="N86" s="109" t="s">
        <v>24</v>
      </c>
      <c r="O86" s="109" t="s">
        <v>25</v>
      </c>
      <c r="P86" s="109" t="s">
        <v>26</v>
      </c>
      <c r="Q86" s="247"/>
      <c r="R86" s="58"/>
    </row>
    <row r="87" spans="1:18" s="150" customFormat="1" ht="15" customHeight="1" x14ac:dyDescent="0.25">
      <c r="A87" s="124">
        <v>107</v>
      </c>
      <c r="B87" s="55" t="s">
        <v>41</v>
      </c>
      <c r="C87" s="116" t="s">
        <v>84</v>
      </c>
      <c r="D87" s="124">
        <v>60</v>
      </c>
      <c r="E87" s="169">
        <v>0.96</v>
      </c>
      <c r="F87" s="124">
        <v>6.06</v>
      </c>
      <c r="G87" s="124">
        <v>1.8</v>
      </c>
      <c r="H87" s="169">
        <v>65.400000000000006</v>
      </c>
      <c r="I87" s="170">
        <v>1.2E-2</v>
      </c>
      <c r="J87" s="125">
        <v>11.3</v>
      </c>
      <c r="K87" s="171">
        <v>0</v>
      </c>
      <c r="L87" s="125">
        <v>2.7</v>
      </c>
      <c r="M87" s="125">
        <v>25.8</v>
      </c>
      <c r="N87" s="171">
        <v>1.2</v>
      </c>
      <c r="O87" s="171">
        <v>9</v>
      </c>
      <c r="P87" s="125">
        <v>0.36</v>
      </c>
      <c r="Q87" s="172">
        <v>7.41</v>
      </c>
      <c r="R87" s="149"/>
    </row>
    <row r="88" spans="1:18" s="140" customFormat="1" ht="15" customHeight="1" x14ac:dyDescent="0.25">
      <c r="A88" s="125">
        <v>406</v>
      </c>
      <c r="B88" s="133" t="s">
        <v>37</v>
      </c>
      <c r="C88" s="120" t="s">
        <v>49</v>
      </c>
      <c r="D88" s="213">
        <v>200</v>
      </c>
      <c r="E88" s="214">
        <v>12</v>
      </c>
      <c r="F88" s="214">
        <v>10.9</v>
      </c>
      <c r="G88" s="214">
        <v>36</v>
      </c>
      <c r="H88" s="214">
        <v>246</v>
      </c>
      <c r="I88" s="214">
        <v>0.03</v>
      </c>
      <c r="J88" s="214">
        <v>1.2</v>
      </c>
      <c r="K88" s="215">
        <v>0</v>
      </c>
      <c r="L88" s="214">
        <v>5.0999999999999996</v>
      </c>
      <c r="M88" s="214">
        <v>314</v>
      </c>
      <c r="N88" s="216">
        <v>126</v>
      </c>
      <c r="O88" s="216">
        <v>29.5</v>
      </c>
      <c r="P88" s="214">
        <v>1.2</v>
      </c>
      <c r="Q88" s="172">
        <v>32.520000000000003</v>
      </c>
      <c r="R88" s="164"/>
    </row>
    <row r="89" spans="1:18" s="150" customFormat="1" ht="15" customHeight="1" x14ac:dyDescent="0.25">
      <c r="A89" s="131">
        <v>518</v>
      </c>
      <c r="B89" s="55" t="s">
        <v>38</v>
      </c>
      <c r="C89" s="122" t="s">
        <v>43</v>
      </c>
      <c r="D89" s="125">
        <v>200</v>
      </c>
      <c r="E89" s="125">
        <v>1.4</v>
      </c>
      <c r="F89" s="125">
        <v>0.2</v>
      </c>
      <c r="G89" s="125">
        <v>0.2</v>
      </c>
      <c r="H89" s="171">
        <v>82.5</v>
      </c>
      <c r="I89" s="125">
        <v>0.04</v>
      </c>
      <c r="J89" s="125">
        <v>8</v>
      </c>
      <c r="K89" s="178">
        <v>0</v>
      </c>
      <c r="L89" s="125">
        <v>0</v>
      </c>
      <c r="M89" s="171">
        <v>40</v>
      </c>
      <c r="N89" s="125">
        <v>0</v>
      </c>
      <c r="O89" s="125">
        <v>0</v>
      </c>
      <c r="P89" s="125">
        <v>0</v>
      </c>
      <c r="Q89" s="172">
        <v>5.55</v>
      </c>
      <c r="R89" s="149"/>
    </row>
    <row r="90" spans="1:18" s="146" customFormat="1" ht="15" customHeight="1" x14ac:dyDescent="0.25">
      <c r="A90" s="125">
        <v>108</v>
      </c>
      <c r="B90" s="55" t="s">
        <v>34</v>
      </c>
      <c r="C90" s="119" t="s">
        <v>5</v>
      </c>
      <c r="D90" s="125">
        <v>37.5</v>
      </c>
      <c r="E90" s="124">
        <v>2.85</v>
      </c>
      <c r="F90" s="124">
        <v>0.3</v>
      </c>
      <c r="G90" s="129">
        <v>18.399999999999999</v>
      </c>
      <c r="H90" s="124">
        <v>88</v>
      </c>
      <c r="I90" s="125">
        <v>0.03</v>
      </c>
      <c r="J90" s="125">
        <v>0</v>
      </c>
      <c r="K90" s="178">
        <v>0.1</v>
      </c>
      <c r="L90" s="125">
        <v>0.41</v>
      </c>
      <c r="M90" s="125">
        <v>7.5</v>
      </c>
      <c r="N90" s="125">
        <v>2.4300000000000002</v>
      </c>
      <c r="O90" s="125">
        <v>4.7699999999999996</v>
      </c>
      <c r="P90" s="125">
        <v>0.3</v>
      </c>
      <c r="Q90" s="172">
        <v>1.95</v>
      </c>
      <c r="R90" s="145"/>
    </row>
    <row r="91" spans="1:18" s="150" customFormat="1" ht="15" customHeight="1" x14ac:dyDescent="0.25">
      <c r="A91" s="125">
        <v>109</v>
      </c>
      <c r="B91" s="55" t="s">
        <v>34</v>
      </c>
      <c r="C91" s="119" t="s">
        <v>4</v>
      </c>
      <c r="D91" s="125">
        <v>20</v>
      </c>
      <c r="E91" s="124">
        <v>1.32</v>
      </c>
      <c r="F91" s="124">
        <v>0.24</v>
      </c>
      <c r="G91" s="125">
        <v>6.68</v>
      </c>
      <c r="H91" s="129">
        <v>34</v>
      </c>
      <c r="I91" s="125">
        <v>0.03</v>
      </c>
      <c r="J91" s="125">
        <v>0</v>
      </c>
      <c r="K91" s="178">
        <v>0.2</v>
      </c>
      <c r="L91" s="125">
        <v>0.3</v>
      </c>
      <c r="M91" s="125">
        <v>7</v>
      </c>
      <c r="N91" s="125">
        <v>31.6</v>
      </c>
      <c r="O91" s="125">
        <v>9.4</v>
      </c>
      <c r="P91" s="125">
        <v>0.7</v>
      </c>
      <c r="Q91" s="177">
        <v>1</v>
      </c>
      <c r="R91" s="149"/>
    </row>
    <row r="92" spans="1:18" s="150" customFormat="1" ht="15" customHeight="1" x14ac:dyDescent="0.25">
      <c r="A92" s="125">
        <v>112</v>
      </c>
      <c r="B92" s="55" t="s">
        <v>42</v>
      </c>
      <c r="C92" s="119" t="s">
        <v>44</v>
      </c>
      <c r="D92" s="125">
        <v>100</v>
      </c>
      <c r="E92" s="124">
        <v>0</v>
      </c>
      <c r="F92" s="124">
        <v>0.5</v>
      </c>
      <c r="G92" s="129">
        <v>21</v>
      </c>
      <c r="H92" s="124">
        <v>69</v>
      </c>
      <c r="I92" s="125">
        <v>0.04</v>
      </c>
      <c r="J92" s="125">
        <v>10</v>
      </c>
      <c r="K92" s="178">
        <v>0</v>
      </c>
      <c r="L92" s="125">
        <v>0.4</v>
      </c>
      <c r="M92" s="171">
        <v>8</v>
      </c>
      <c r="N92" s="125">
        <v>180</v>
      </c>
      <c r="O92" s="125">
        <v>42</v>
      </c>
      <c r="P92" s="125">
        <v>0.6</v>
      </c>
      <c r="Q92" s="172">
        <v>13.02</v>
      </c>
      <c r="R92" s="149"/>
    </row>
    <row r="93" spans="1:18" s="150" customFormat="1" ht="15" customHeight="1" x14ac:dyDescent="0.25">
      <c r="A93" s="165"/>
      <c r="B93" s="165"/>
      <c r="C93" s="121"/>
      <c r="D93" s="124"/>
      <c r="E93" s="124"/>
      <c r="F93" s="124"/>
      <c r="G93" s="125"/>
      <c r="H93" s="129"/>
      <c r="I93" s="125"/>
      <c r="J93" s="171"/>
      <c r="K93" s="178"/>
      <c r="L93" s="125"/>
      <c r="M93" s="171"/>
      <c r="N93" s="125"/>
      <c r="O93" s="171"/>
      <c r="P93" s="125"/>
      <c r="Q93" s="172"/>
      <c r="R93" s="149"/>
    </row>
    <row r="94" spans="1:18" ht="13.15" customHeight="1" x14ac:dyDescent="0.25">
      <c r="A94" s="4"/>
      <c r="B94" s="4"/>
      <c r="C94" s="14"/>
      <c r="D94" s="4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217"/>
      <c r="R94" s="56"/>
    </row>
    <row r="95" spans="1:18" ht="13.15" customHeight="1" x14ac:dyDescent="0.25">
      <c r="A95" s="5"/>
      <c r="B95" s="5"/>
      <c r="C95" s="15" t="s">
        <v>7</v>
      </c>
      <c r="D95" s="126">
        <f>SUM(D87:D94)</f>
        <v>617.5</v>
      </c>
      <c r="E95" s="218">
        <f t="shared" ref="E95:P95" si="10">SUM(E87:E94)</f>
        <v>18.53</v>
      </c>
      <c r="F95" s="218">
        <f t="shared" si="10"/>
        <v>18.2</v>
      </c>
      <c r="G95" s="218">
        <f t="shared" si="10"/>
        <v>84.08</v>
      </c>
      <c r="H95" s="218">
        <f>SUM(H87:H93)</f>
        <v>584.9</v>
      </c>
      <c r="I95" s="218">
        <f t="shared" si="10"/>
        <v>0.182</v>
      </c>
      <c r="J95" s="218">
        <f t="shared" si="10"/>
        <v>30.5</v>
      </c>
      <c r="K95" s="218">
        <f t="shared" si="10"/>
        <v>0.30000000000000004</v>
      </c>
      <c r="L95" s="218">
        <f t="shared" si="10"/>
        <v>8.91</v>
      </c>
      <c r="M95" s="218">
        <f t="shared" si="10"/>
        <v>402.3</v>
      </c>
      <c r="N95" s="218">
        <f t="shared" si="10"/>
        <v>341.23</v>
      </c>
      <c r="O95" s="218">
        <f t="shared" si="10"/>
        <v>94.669999999999987</v>
      </c>
      <c r="P95" s="218">
        <f t="shared" si="10"/>
        <v>3.16</v>
      </c>
      <c r="Q95" s="219">
        <f>SUM(Q87:Q92)</f>
        <v>61.45</v>
      </c>
      <c r="R95" s="56"/>
    </row>
    <row r="96" spans="1:18" s="29" customFormat="1" ht="13.15" customHeight="1" x14ac:dyDescent="0.25">
      <c r="A96" s="39"/>
      <c r="B96" s="49"/>
      <c r="C96" s="40"/>
      <c r="D96" s="220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2"/>
      <c r="R96" s="57"/>
    </row>
    <row r="97" spans="1:18 16384:16384" s="29" customFormat="1" ht="13.15" customHeight="1" x14ac:dyDescent="0.25">
      <c r="A97" s="254" t="s">
        <v>67</v>
      </c>
      <c r="B97" s="255"/>
      <c r="C97" s="256"/>
      <c r="D97" s="262" t="s">
        <v>17</v>
      </c>
      <c r="E97" s="248" t="s">
        <v>3</v>
      </c>
      <c r="F97" s="248"/>
      <c r="G97" s="248"/>
      <c r="H97" s="248" t="s">
        <v>14</v>
      </c>
      <c r="I97" s="248" t="s">
        <v>12</v>
      </c>
      <c r="J97" s="248"/>
      <c r="K97" s="248"/>
      <c r="L97" s="248"/>
      <c r="M97" s="244" t="s">
        <v>13</v>
      </c>
      <c r="N97" s="245"/>
      <c r="O97" s="245"/>
      <c r="P97" s="245"/>
      <c r="Q97" s="246" t="s">
        <v>27</v>
      </c>
      <c r="R97" s="57"/>
    </row>
    <row r="98" spans="1:18 16384:16384" s="28" customFormat="1" ht="47.25" customHeight="1" x14ac:dyDescent="0.25">
      <c r="A98" s="257"/>
      <c r="B98" s="258"/>
      <c r="C98" s="259"/>
      <c r="D98" s="263"/>
      <c r="E98" s="109" t="s">
        <v>0</v>
      </c>
      <c r="F98" s="109" t="s">
        <v>1</v>
      </c>
      <c r="G98" s="109" t="s">
        <v>2</v>
      </c>
      <c r="H98" s="248"/>
      <c r="I98" s="109" t="s">
        <v>8</v>
      </c>
      <c r="J98" s="109" t="s">
        <v>9</v>
      </c>
      <c r="K98" s="109" t="s">
        <v>10</v>
      </c>
      <c r="L98" s="109" t="s">
        <v>11</v>
      </c>
      <c r="M98" s="109" t="s">
        <v>23</v>
      </c>
      <c r="N98" s="109" t="s">
        <v>24</v>
      </c>
      <c r="O98" s="109" t="s">
        <v>25</v>
      </c>
      <c r="P98" s="109" t="s">
        <v>26</v>
      </c>
      <c r="Q98" s="247"/>
      <c r="R98" s="58"/>
    </row>
    <row r="99" spans="1:18 16384:16384" s="150" customFormat="1" ht="15" customHeight="1" x14ac:dyDescent="0.25">
      <c r="A99" s="124">
        <v>107</v>
      </c>
      <c r="B99" s="55" t="s">
        <v>41</v>
      </c>
      <c r="C99" s="116" t="s">
        <v>76</v>
      </c>
      <c r="D99" s="124">
        <v>60</v>
      </c>
      <c r="E99" s="169">
        <v>0.48</v>
      </c>
      <c r="F99" s="124">
        <v>0.06</v>
      </c>
      <c r="G99" s="124">
        <v>1.02</v>
      </c>
      <c r="H99" s="169">
        <v>10.4</v>
      </c>
      <c r="I99" s="170">
        <v>1E-3</v>
      </c>
      <c r="J99" s="125">
        <v>3</v>
      </c>
      <c r="K99" s="171">
        <v>0</v>
      </c>
      <c r="L99" s="125">
        <v>0.06</v>
      </c>
      <c r="M99" s="125">
        <v>13.8</v>
      </c>
      <c r="N99" s="171">
        <v>14.4</v>
      </c>
      <c r="O99" s="171">
        <v>8.4</v>
      </c>
      <c r="P99" s="125">
        <v>0.36</v>
      </c>
      <c r="Q99" s="172">
        <v>7.3</v>
      </c>
      <c r="R99" s="149"/>
    </row>
    <row r="100" spans="1:18 16384:16384" s="148" customFormat="1" ht="15" customHeight="1" x14ac:dyDescent="0.25">
      <c r="A100" s="124">
        <v>381</v>
      </c>
      <c r="B100" s="133" t="s">
        <v>37</v>
      </c>
      <c r="C100" s="118" t="s">
        <v>50</v>
      </c>
      <c r="D100" s="124" t="s">
        <v>78</v>
      </c>
      <c r="E100" s="124">
        <v>12.7</v>
      </c>
      <c r="F100" s="124">
        <v>12</v>
      </c>
      <c r="G100" s="128">
        <v>14.1</v>
      </c>
      <c r="H100" s="128">
        <v>250.4</v>
      </c>
      <c r="I100" s="124">
        <v>7.0000000000000007E-2</v>
      </c>
      <c r="J100" s="128">
        <v>0.8</v>
      </c>
      <c r="K100" s="124">
        <v>3.5999999999999997E-2</v>
      </c>
      <c r="L100" s="128">
        <v>0.48</v>
      </c>
      <c r="M100" s="128">
        <v>34.1</v>
      </c>
      <c r="N100" s="128">
        <v>256</v>
      </c>
      <c r="O100" s="128">
        <v>25</v>
      </c>
      <c r="P100" s="181">
        <v>1.4</v>
      </c>
      <c r="Q100" s="172">
        <v>54.58</v>
      </c>
      <c r="R100" s="147"/>
    </row>
    <row r="101" spans="1:18 16384:16384" s="150" customFormat="1" ht="15" customHeight="1" x14ac:dyDescent="0.25">
      <c r="A101" s="124">
        <v>423</v>
      </c>
      <c r="B101" s="133" t="s">
        <v>37</v>
      </c>
      <c r="C101" s="123" t="s">
        <v>51</v>
      </c>
      <c r="D101" s="128">
        <v>150</v>
      </c>
      <c r="E101" s="174">
        <v>0</v>
      </c>
      <c r="F101" s="174">
        <v>3.6</v>
      </c>
      <c r="G101" s="174">
        <v>4.68</v>
      </c>
      <c r="H101" s="174">
        <v>75.599999999999994</v>
      </c>
      <c r="I101" s="174">
        <v>0.5</v>
      </c>
      <c r="J101" s="174">
        <v>20.399999999999999</v>
      </c>
      <c r="K101" s="223">
        <v>0.03</v>
      </c>
      <c r="L101" s="174">
        <v>0.84</v>
      </c>
      <c r="M101" s="174">
        <v>73.2</v>
      </c>
      <c r="N101" s="174">
        <v>66</v>
      </c>
      <c r="O101" s="174">
        <v>18.8</v>
      </c>
      <c r="P101" s="174">
        <v>1.2</v>
      </c>
      <c r="Q101" s="177">
        <v>12.31</v>
      </c>
      <c r="R101" s="149"/>
    </row>
    <row r="102" spans="1:18 16384:16384" s="150" customFormat="1" ht="15" customHeight="1" x14ac:dyDescent="0.25">
      <c r="A102" s="124">
        <v>494</v>
      </c>
      <c r="B102" s="133" t="s">
        <v>85</v>
      </c>
      <c r="C102" s="123" t="s">
        <v>40</v>
      </c>
      <c r="D102" s="124">
        <v>200</v>
      </c>
      <c r="E102" s="179">
        <v>0</v>
      </c>
      <c r="F102" s="179">
        <v>0</v>
      </c>
      <c r="G102" s="179">
        <v>15.2</v>
      </c>
      <c r="H102" s="179">
        <v>61</v>
      </c>
      <c r="I102" s="179">
        <v>0</v>
      </c>
      <c r="J102" s="179">
        <v>2.8</v>
      </c>
      <c r="K102" s="179">
        <v>0</v>
      </c>
      <c r="L102" s="179">
        <v>0</v>
      </c>
      <c r="M102" s="179">
        <v>14.2</v>
      </c>
      <c r="N102" s="179">
        <v>4</v>
      </c>
      <c r="O102" s="179">
        <v>2</v>
      </c>
      <c r="P102" s="179">
        <v>0.4</v>
      </c>
      <c r="Q102" s="177">
        <v>2.46</v>
      </c>
      <c r="R102" s="149"/>
    </row>
    <row r="103" spans="1:18 16384:16384" s="166" customFormat="1" ht="15" customHeight="1" x14ac:dyDescent="0.25">
      <c r="A103" s="125">
        <v>108</v>
      </c>
      <c r="B103" s="55" t="s">
        <v>34</v>
      </c>
      <c r="C103" s="123" t="s">
        <v>5</v>
      </c>
      <c r="D103" s="224">
        <v>37.5</v>
      </c>
      <c r="E103" s="124">
        <v>2.85</v>
      </c>
      <c r="F103" s="124">
        <v>0.3</v>
      </c>
      <c r="G103" s="129">
        <v>18.399999999999999</v>
      </c>
      <c r="H103" s="124">
        <v>88</v>
      </c>
      <c r="I103" s="124">
        <v>0.03</v>
      </c>
      <c r="J103" s="124">
        <v>0</v>
      </c>
      <c r="K103" s="124">
        <v>0</v>
      </c>
      <c r="L103" s="124">
        <v>0.41</v>
      </c>
      <c r="M103" s="124">
        <v>7.5</v>
      </c>
      <c r="N103" s="124">
        <v>2.4300000000000002</v>
      </c>
      <c r="O103" s="124">
        <v>4.7699999999999996</v>
      </c>
      <c r="P103" s="124">
        <v>0.3</v>
      </c>
      <c r="Q103" s="172">
        <v>1.95</v>
      </c>
      <c r="R103" s="149"/>
    </row>
    <row r="104" spans="1:18 16384:16384" s="150" customFormat="1" ht="15" customHeight="1" x14ac:dyDescent="0.25">
      <c r="A104" s="125">
        <v>109</v>
      </c>
      <c r="B104" s="55" t="s">
        <v>34</v>
      </c>
      <c r="C104" s="123" t="s">
        <v>4</v>
      </c>
      <c r="D104" s="224">
        <v>20</v>
      </c>
      <c r="E104" s="124">
        <v>1.32</v>
      </c>
      <c r="F104" s="124">
        <v>0.24</v>
      </c>
      <c r="G104" s="125">
        <v>6.68</v>
      </c>
      <c r="H104" s="129">
        <v>34</v>
      </c>
      <c r="I104" s="124">
        <v>0.03</v>
      </c>
      <c r="J104" s="124">
        <v>0</v>
      </c>
      <c r="K104" s="124">
        <v>0</v>
      </c>
      <c r="L104" s="124">
        <v>0.3</v>
      </c>
      <c r="M104" s="124">
        <v>7</v>
      </c>
      <c r="N104" s="124">
        <v>31.6</v>
      </c>
      <c r="O104" s="124">
        <v>9.4</v>
      </c>
      <c r="P104" s="124">
        <v>0.7</v>
      </c>
      <c r="Q104" s="172">
        <v>1</v>
      </c>
      <c r="R104" s="149"/>
    </row>
    <row r="105" spans="1:18 16384:16384" s="148" customFormat="1" ht="15" customHeight="1" x14ac:dyDescent="0.25">
      <c r="A105" s="162"/>
      <c r="B105" s="162"/>
      <c r="C105" s="134"/>
      <c r="D105" s="162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7"/>
      <c r="R105" s="147"/>
    </row>
    <row r="106" spans="1:18 16384:16384" s="148" customFormat="1" ht="15" customHeight="1" x14ac:dyDescent="0.25">
      <c r="A106" s="138"/>
      <c r="B106" s="138"/>
      <c r="C106" s="144" t="s">
        <v>7</v>
      </c>
      <c r="D106" s="183">
        <v>517.5</v>
      </c>
      <c r="E106" s="184">
        <f t="shared" ref="E106:P106" si="11">SUM(E100:E105)</f>
        <v>16.869999999999997</v>
      </c>
      <c r="F106" s="184">
        <f t="shared" si="11"/>
        <v>16.14</v>
      </c>
      <c r="G106" s="184">
        <f t="shared" si="11"/>
        <v>59.06</v>
      </c>
      <c r="H106" s="184">
        <f t="shared" si="11"/>
        <v>509</v>
      </c>
      <c r="I106" s="184">
        <f t="shared" si="11"/>
        <v>0.63000000000000012</v>
      </c>
      <c r="J106" s="184">
        <f t="shared" si="11"/>
        <v>24</v>
      </c>
      <c r="K106" s="184">
        <f t="shared" si="11"/>
        <v>6.6000000000000003E-2</v>
      </c>
      <c r="L106" s="184">
        <f t="shared" si="11"/>
        <v>2.0299999999999998</v>
      </c>
      <c r="M106" s="184">
        <f t="shared" si="11"/>
        <v>136</v>
      </c>
      <c r="N106" s="184">
        <f t="shared" si="11"/>
        <v>360.03000000000003</v>
      </c>
      <c r="O106" s="184">
        <f t="shared" si="11"/>
        <v>59.969999999999992</v>
      </c>
      <c r="P106" s="184">
        <f t="shared" si="11"/>
        <v>3.9999999999999991</v>
      </c>
      <c r="Q106" s="185">
        <f>SUM(Q99:Q104)</f>
        <v>79.599999999999994</v>
      </c>
      <c r="R106" s="147"/>
    </row>
    <row r="107" spans="1:18 16384:16384" ht="13.15" customHeight="1" x14ac:dyDescent="0.25">
      <c r="A107" s="36"/>
      <c r="B107" s="36"/>
      <c r="C107" s="37"/>
      <c r="D107" s="6"/>
      <c r="E107" s="197"/>
      <c r="F107" s="197"/>
      <c r="G107" s="197"/>
      <c r="H107" s="198"/>
      <c r="I107" s="197"/>
      <c r="J107" s="197"/>
      <c r="K107" s="197"/>
      <c r="L107" s="197"/>
      <c r="M107" s="197"/>
      <c r="N107" s="197"/>
      <c r="O107" s="197"/>
      <c r="P107" s="197"/>
      <c r="Q107" s="199"/>
      <c r="R107" s="56"/>
    </row>
    <row r="108" spans="1:18 16384:16384" s="29" customFormat="1" ht="13.15" customHeight="1" x14ac:dyDescent="0.25">
      <c r="A108" s="254" t="s">
        <v>68</v>
      </c>
      <c r="B108" s="255"/>
      <c r="C108" s="256"/>
      <c r="D108" s="262" t="s">
        <v>17</v>
      </c>
      <c r="E108" s="248" t="s">
        <v>3</v>
      </c>
      <c r="F108" s="248"/>
      <c r="G108" s="248"/>
      <c r="H108" s="248" t="s">
        <v>14</v>
      </c>
      <c r="I108" s="248" t="s">
        <v>12</v>
      </c>
      <c r="J108" s="248"/>
      <c r="K108" s="248"/>
      <c r="L108" s="248"/>
      <c r="M108" s="244" t="s">
        <v>13</v>
      </c>
      <c r="N108" s="245"/>
      <c r="O108" s="245"/>
      <c r="P108" s="245"/>
      <c r="Q108" s="246" t="s">
        <v>27</v>
      </c>
      <c r="R108" s="57"/>
    </row>
    <row r="109" spans="1:18 16384:16384" s="28" customFormat="1" ht="45" customHeight="1" x14ac:dyDescent="0.25">
      <c r="A109" s="257"/>
      <c r="B109" s="258"/>
      <c r="C109" s="259"/>
      <c r="D109" s="263"/>
      <c r="E109" s="109" t="s">
        <v>0</v>
      </c>
      <c r="F109" s="109" t="s">
        <v>1</v>
      </c>
      <c r="G109" s="109" t="s">
        <v>2</v>
      </c>
      <c r="H109" s="248"/>
      <c r="I109" s="109" t="s">
        <v>8</v>
      </c>
      <c r="J109" s="109" t="s">
        <v>9</v>
      </c>
      <c r="K109" s="109" t="s">
        <v>10</v>
      </c>
      <c r="L109" s="109" t="s">
        <v>11</v>
      </c>
      <c r="M109" s="109" t="s">
        <v>23</v>
      </c>
      <c r="N109" s="109" t="s">
        <v>24</v>
      </c>
      <c r="O109" s="109" t="s">
        <v>25</v>
      </c>
      <c r="P109" s="109" t="s">
        <v>26</v>
      </c>
      <c r="Q109" s="247"/>
      <c r="R109" s="58"/>
    </row>
    <row r="110" spans="1:18 16384:16384" s="241" customFormat="1" ht="15" x14ac:dyDescent="0.25">
      <c r="A110" s="239">
        <v>91</v>
      </c>
      <c r="B110" s="240" t="s">
        <v>90</v>
      </c>
      <c r="C110" s="240" t="s">
        <v>91</v>
      </c>
      <c r="D110" s="239">
        <v>60</v>
      </c>
      <c r="E110" s="239">
        <v>4.3</v>
      </c>
      <c r="F110" s="239">
        <v>1.6</v>
      </c>
      <c r="G110" s="239">
        <v>12.3</v>
      </c>
      <c r="H110" s="239">
        <v>177</v>
      </c>
      <c r="I110" s="239">
        <v>0</v>
      </c>
      <c r="J110" s="239">
        <v>0.08</v>
      </c>
      <c r="K110" s="239">
        <v>0.1</v>
      </c>
      <c r="L110" s="239">
        <v>0.42</v>
      </c>
      <c r="M110" s="239">
        <v>156</v>
      </c>
      <c r="N110" s="239">
        <v>116</v>
      </c>
      <c r="O110" s="239">
        <v>11.6</v>
      </c>
      <c r="P110" s="239">
        <v>0.41</v>
      </c>
      <c r="Q110" s="242">
        <v>22.87</v>
      </c>
    </row>
    <row r="111" spans="1:18 16384:16384" s="150" customFormat="1" ht="15" customHeight="1" x14ac:dyDescent="0.25">
      <c r="A111" s="124">
        <v>407</v>
      </c>
      <c r="B111" s="133" t="s">
        <v>37</v>
      </c>
      <c r="C111" s="121" t="s">
        <v>57</v>
      </c>
      <c r="D111" s="124">
        <v>200</v>
      </c>
      <c r="E111" s="225">
        <v>18.8</v>
      </c>
      <c r="F111" s="124">
        <v>16.399999999999999</v>
      </c>
      <c r="G111" s="124">
        <v>18.100000000000001</v>
      </c>
      <c r="H111" s="124">
        <v>283</v>
      </c>
      <c r="I111" s="124">
        <v>0.14000000000000001</v>
      </c>
      <c r="J111" s="169">
        <v>11.9</v>
      </c>
      <c r="K111" s="124">
        <v>0.02</v>
      </c>
      <c r="L111" s="124">
        <v>0.53</v>
      </c>
      <c r="M111" s="124">
        <v>28.5</v>
      </c>
      <c r="N111" s="124">
        <v>159</v>
      </c>
      <c r="O111" s="124">
        <v>44.2</v>
      </c>
      <c r="P111" s="124">
        <v>2</v>
      </c>
      <c r="Q111" s="172">
        <v>31.35</v>
      </c>
      <c r="R111" s="149"/>
      <c r="XFD111" s="150">
        <f>SUM(A111:XFC111)</f>
        <v>1220.9399999999998</v>
      </c>
    </row>
    <row r="112" spans="1:18 16384:16384" s="150" customFormat="1" ht="15" customHeight="1" x14ac:dyDescent="0.25">
      <c r="A112" s="124">
        <v>497</v>
      </c>
      <c r="B112" s="133" t="s">
        <v>86</v>
      </c>
      <c r="C112" s="121" t="s">
        <v>6</v>
      </c>
      <c r="D112" s="124">
        <v>200</v>
      </c>
      <c r="E112" s="125">
        <v>5</v>
      </c>
      <c r="F112" s="125">
        <v>4.4000000000000004</v>
      </c>
      <c r="G112" s="125">
        <v>35.200000000000003</v>
      </c>
      <c r="H112" s="125">
        <v>186</v>
      </c>
      <c r="I112" s="125">
        <v>0.06</v>
      </c>
      <c r="J112" s="171">
        <v>1.7</v>
      </c>
      <c r="K112" s="171">
        <v>0.03</v>
      </c>
      <c r="L112" s="125">
        <v>0</v>
      </c>
      <c r="M112" s="171">
        <v>163</v>
      </c>
      <c r="N112" s="125">
        <v>150</v>
      </c>
      <c r="O112" s="171">
        <v>39</v>
      </c>
      <c r="P112" s="125">
        <v>1.3</v>
      </c>
      <c r="Q112" s="172">
        <v>8.61</v>
      </c>
      <c r="R112" s="149"/>
      <c r="XFD112" s="150">
        <f>SUM(A112:XFC112)</f>
        <v>1291.2999999999997</v>
      </c>
    </row>
    <row r="113" spans="1:20 16384:16384" s="150" customFormat="1" ht="15" customHeight="1" x14ac:dyDescent="0.25">
      <c r="A113" s="124">
        <v>109</v>
      </c>
      <c r="B113" s="55" t="s">
        <v>34</v>
      </c>
      <c r="C113" s="121" t="s">
        <v>4</v>
      </c>
      <c r="D113" s="124">
        <v>20</v>
      </c>
      <c r="E113" s="124">
        <v>1.32</v>
      </c>
      <c r="F113" s="124">
        <v>0.24</v>
      </c>
      <c r="G113" s="125">
        <v>6.68</v>
      </c>
      <c r="H113" s="129">
        <v>34</v>
      </c>
      <c r="I113" s="125">
        <v>0.03</v>
      </c>
      <c r="J113" s="171">
        <v>0</v>
      </c>
      <c r="K113" s="171">
        <v>0</v>
      </c>
      <c r="L113" s="125">
        <v>0.3</v>
      </c>
      <c r="M113" s="125">
        <v>7</v>
      </c>
      <c r="N113" s="125">
        <v>31.6</v>
      </c>
      <c r="O113" s="125">
        <v>9.4</v>
      </c>
      <c r="P113" s="125">
        <v>0.7</v>
      </c>
      <c r="Q113" s="172">
        <v>1</v>
      </c>
      <c r="R113" s="149"/>
      <c r="XFD113" s="150">
        <f>SUM(A113:XFC113)</f>
        <v>221.27</v>
      </c>
    </row>
    <row r="114" spans="1:20 16384:16384" s="148" customFormat="1" ht="15" customHeight="1" x14ac:dyDescent="0.25">
      <c r="A114" s="124">
        <v>112</v>
      </c>
      <c r="B114" s="55" t="s">
        <v>34</v>
      </c>
      <c r="C114" s="121" t="s">
        <v>44</v>
      </c>
      <c r="D114" s="129">
        <v>100</v>
      </c>
      <c r="E114" s="124">
        <v>0</v>
      </c>
      <c r="F114" s="124">
        <v>0.4</v>
      </c>
      <c r="G114" s="129">
        <v>9.8000000000000007</v>
      </c>
      <c r="H114" s="124">
        <v>47</v>
      </c>
      <c r="I114" s="170">
        <v>0.03</v>
      </c>
      <c r="J114" s="188">
        <v>1</v>
      </c>
      <c r="K114" s="178">
        <v>0</v>
      </c>
      <c r="L114" s="170">
        <v>0.2</v>
      </c>
      <c r="M114" s="188">
        <v>16</v>
      </c>
      <c r="N114" s="171">
        <v>11</v>
      </c>
      <c r="O114" s="171">
        <v>9</v>
      </c>
      <c r="P114" s="125">
        <v>2</v>
      </c>
      <c r="Q114" s="172">
        <v>12.6</v>
      </c>
      <c r="R114" s="147"/>
      <c r="XFD114" s="148">
        <f>SUM(A114:XFC114)</f>
        <v>321.03000000000003</v>
      </c>
    </row>
    <row r="115" spans="1:20 16384:16384" s="148" customFormat="1" ht="15" customHeight="1" x14ac:dyDescent="0.25">
      <c r="A115" s="162"/>
      <c r="B115" s="162"/>
      <c r="C115" s="134"/>
      <c r="D115" s="162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2"/>
      <c r="R115" s="147"/>
    </row>
    <row r="116" spans="1:20 16384:16384" s="146" customFormat="1" ht="15" customHeight="1" x14ac:dyDescent="0.25">
      <c r="A116" s="138"/>
      <c r="B116" s="138"/>
      <c r="C116" s="141" t="s">
        <v>7</v>
      </c>
      <c r="D116" s="183">
        <f>SUM(D111:D115)</f>
        <v>520</v>
      </c>
      <c r="E116" s="184">
        <f>SUM(E111:E115)</f>
        <v>25.12</v>
      </c>
      <c r="F116" s="184">
        <f>SUM(F111:F115)</f>
        <v>21.439999999999994</v>
      </c>
      <c r="G116" s="184">
        <f>SUM(G111:G115)</f>
        <v>69.78</v>
      </c>
      <c r="H116" s="184">
        <f>SUM(H111:H114)</f>
        <v>550</v>
      </c>
      <c r="I116" s="184">
        <f t="shared" ref="I116:P116" si="12">SUM(I111:I115)</f>
        <v>0.26</v>
      </c>
      <c r="J116" s="184">
        <f t="shared" si="12"/>
        <v>14.6</v>
      </c>
      <c r="K116" s="184">
        <f t="shared" si="12"/>
        <v>0.05</v>
      </c>
      <c r="L116" s="184">
        <f t="shared" si="12"/>
        <v>1.03</v>
      </c>
      <c r="M116" s="184">
        <f t="shared" si="12"/>
        <v>214.5</v>
      </c>
      <c r="N116" s="184">
        <f t="shared" si="12"/>
        <v>351.6</v>
      </c>
      <c r="O116" s="184">
        <f t="shared" si="12"/>
        <v>101.60000000000001</v>
      </c>
      <c r="P116" s="184">
        <f t="shared" si="12"/>
        <v>6</v>
      </c>
      <c r="Q116" s="185">
        <v>76.73</v>
      </c>
      <c r="R116" s="145"/>
      <c r="XFD116" s="146">
        <f>SUM(A116:XFC116)</f>
        <v>1952.7099999999996</v>
      </c>
    </row>
    <row r="117" spans="1:20 16384:16384" s="168" customFormat="1" ht="15" customHeight="1" x14ac:dyDescent="0.25">
      <c r="A117" s="151">
        <f>SUM(A111:A116)</f>
        <v>1125</v>
      </c>
      <c r="B117" s="151"/>
      <c r="C117" s="154"/>
      <c r="D117" s="22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7"/>
      <c r="R117" s="167"/>
      <c r="XFD117" s="168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48" t="s">
        <v>3</v>
      </c>
      <c r="F118" s="248"/>
      <c r="G118" s="248"/>
      <c r="H118" s="248" t="s">
        <v>14</v>
      </c>
      <c r="I118" s="248" t="s">
        <v>12</v>
      </c>
      <c r="J118" s="248"/>
      <c r="K118" s="248"/>
      <c r="L118" s="248"/>
      <c r="M118" s="244" t="s">
        <v>13</v>
      </c>
      <c r="N118" s="245"/>
      <c r="O118" s="245"/>
      <c r="P118" s="245"/>
      <c r="Q118" s="246" t="s">
        <v>27</v>
      </c>
      <c r="R118" s="56"/>
    </row>
    <row r="119" spans="1:20 16384:16384" s="33" customFormat="1" ht="34.5" customHeight="1" x14ac:dyDescent="0.25">
      <c r="A119" s="4"/>
      <c r="B119" s="4"/>
      <c r="C119" s="12"/>
      <c r="D119" s="6"/>
      <c r="E119" s="109" t="s">
        <v>0</v>
      </c>
      <c r="F119" s="109" t="s">
        <v>1</v>
      </c>
      <c r="G119" s="109" t="s">
        <v>2</v>
      </c>
      <c r="H119" s="248"/>
      <c r="I119" s="109" t="s">
        <v>8</v>
      </c>
      <c r="J119" s="109" t="s">
        <v>9</v>
      </c>
      <c r="K119" s="109" t="s">
        <v>10</v>
      </c>
      <c r="L119" s="109" t="s">
        <v>11</v>
      </c>
      <c r="M119" s="109" t="s">
        <v>23</v>
      </c>
      <c r="N119" s="109" t="s">
        <v>24</v>
      </c>
      <c r="O119" s="109" t="s">
        <v>25</v>
      </c>
      <c r="P119" s="109" t="s">
        <v>26</v>
      </c>
      <c r="Q119" s="247"/>
      <c r="R119" s="59"/>
    </row>
    <row r="120" spans="1:20 16384:16384" ht="15" customHeight="1" x14ac:dyDescent="0.25">
      <c r="A120" s="4"/>
      <c r="B120" s="19" t="s">
        <v>16</v>
      </c>
      <c r="C120" s="62" t="s">
        <v>52</v>
      </c>
      <c r="D120" s="52">
        <v>500</v>
      </c>
      <c r="E120" s="95">
        <v>19.25</v>
      </c>
      <c r="F120" s="95">
        <v>19.75</v>
      </c>
      <c r="G120" s="95">
        <v>83.75</v>
      </c>
      <c r="H120" s="95">
        <v>587.5</v>
      </c>
      <c r="I120" s="95">
        <v>0.3</v>
      </c>
      <c r="J120" s="95">
        <v>15</v>
      </c>
      <c r="K120" s="95">
        <v>0.18</v>
      </c>
      <c r="L120" s="95">
        <v>2.5</v>
      </c>
      <c r="M120" s="95">
        <v>275</v>
      </c>
      <c r="N120" s="95">
        <v>412</v>
      </c>
      <c r="O120" s="95">
        <v>62.5</v>
      </c>
      <c r="P120" s="95">
        <v>3</v>
      </c>
      <c r="Q120" s="243">
        <f>SUM(Q16+Q27+Q38+Q49+Q60+Q71+Q83+Q95+Q106+Q116)</f>
        <v>740.00000000000011</v>
      </c>
      <c r="R120" s="63"/>
    </row>
    <row r="121" spans="1:20 16384:16384" s="33" customFormat="1" ht="13.15" customHeight="1" x14ac:dyDescent="0.25">
      <c r="A121" s="4"/>
      <c r="B121" s="4"/>
      <c r="C121" s="19"/>
      <c r="D121" s="227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9"/>
      <c r="R121" s="59"/>
    </row>
    <row r="122" spans="1:20 16384:16384" s="29" customFormat="1" ht="13.15" customHeight="1" x14ac:dyDescent="0.25">
      <c r="A122" s="6"/>
      <c r="B122" s="6"/>
      <c r="C122" s="14"/>
      <c r="D122" s="4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217"/>
      <c r="R122" s="57"/>
    </row>
    <row r="123" spans="1:20 16384:16384" s="29" customFormat="1" ht="13.15" customHeight="1" x14ac:dyDescent="0.25">
      <c r="A123" s="20"/>
      <c r="B123" s="20"/>
      <c r="C123" s="132" t="s">
        <v>87</v>
      </c>
      <c r="D123" s="117">
        <v>550</v>
      </c>
      <c r="E123" s="230">
        <v>20</v>
      </c>
      <c r="F123" s="230">
        <v>18.7</v>
      </c>
      <c r="G123" s="230">
        <v>80</v>
      </c>
      <c r="H123" s="117">
        <v>560.1</v>
      </c>
      <c r="I123" s="117">
        <v>0.3</v>
      </c>
      <c r="J123" s="117">
        <v>18</v>
      </c>
      <c r="K123" s="117">
        <v>0.17</v>
      </c>
      <c r="L123" s="117">
        <v>4</v>
      </c>
      <c r="M123" s="117">
        <v>230</v>
      </c>
      <c r="N123" s="117">
        <v>343</v>
      </c>
      <c r="O123" s="117">
        <v>73</v>
      </c>
      <c r="P123" s="117">
        <v>3.6</v>
      </c>
      <c r="Q123" s="231">
        <v>74</v>
      </c>
      <c r="R123" s="57"/>
    </row>
    <row r="124" spans="1:20 16384:16384" s="29" customFormat="1" ht="13.15" customHeight="1" x14ac:dyDescent="0.25">
      <c r="A124" s="9"/>
      <c r="B124" s="9"/>
      <c r="D124" s="232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6"/>
      <c r="S126" s="56"/>
      <c r="T126" s="56"/>
    </row>
    <row r="127" spans="1:20 16384:16384" ht="13.15" customHeight="1" x14ac:dyDescent="0.25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6"/>
      <c r="S127" s="56"/>
      <c r="T127" s="56"/>
    </row>
    <row r="128" spans="1:20 16384:16384" ht="13.15" customHeight="1" x14ac:dyDescent="0.25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6"/>
      <c r="S128" s="56"/>
      <c r="T128" s="56"/>
    </row>
    <row r="129" spans="3:21" ht="13.15" customHeight="1" x14ac:dyDescent="0.25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6"/>
      <c r="S129" s="56"/>
      <c r="T129" s="56"/>
    </row>
    <row r="130" spans="3:21" ht="13.15" customHeight="1" x14ac:dyDescent="0.25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6"/>
      <c r="S130" s="56"/>
      <c r="T130" s="56"/>
    </row>
    <row r="131" spans="3:21" ht="13.15" customHeight="1" x14ac:dyDescent="0.25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6"/>
      <c r="S131" s="56"/>
      <c r="T131" s="56"/>
    </row>
    <row r="132" spans="3:21" ht="13.15" customHeight="1" x14ac:dyDescent="0.25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6"/>
      <c r="S132" s="56"/>
      <c r="T132" s="56"/>
      <c r="U132" s="56"/>
    </row>
    <row r="133" spans="3:21" ht="13.15" customHeight="1" x14ac:dyDescent="0.25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6"/>
      <c r="S133" s="56"/>
      <c r="T133" s="56"/>
    </row>
    <row r="134" spans="3:21" ht="13.15" customHeight="1" x14ac:dyDescent="0.25">
      <c r="C134" s="59"/>
      <c r="D134" s="100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56"/>
      <c r="S134" s="56"/>
      <c r="T134" s="56"/>
    </row>
    <row r="135" spans="3:21" ht="13.15" customHeight="1" x14ac:dyDescent="0.25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6"/>
      <c r="S135" s="56"/>
      <c r="T135" s="56"/>
    </row>
    <row r="136" spans="3:21" ht="13.15" customHeight="1" x14ac:dyDescent="0.25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6"/>
      <c r="S136" s="56"/>
      <c r="T136" s="56"/>
    </row>
    <row r="137" spans="3:21" ht="13.15" customHeight="1" x14ac:dyDescent="0.25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6"/>
      <c r="S137" s="56"/>
      <c r="T137" s="56"/>
    </row>
    <row r="138" spans="3:21" ht="13.15" customHeight="1" x14ac:dyDescent="0.25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6"/>
      <c r="S138" s="56"/>
      <c r="T138" s="56"/>
    </row>
    <row r="139" spans="3:21" ht="13.15" customHeight="1" x14ac:dyDescent="0.25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6"/>
      <c r="S139" s="56"/>
      <c r="T139" s="56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92"/>
  <sheetViews>
    <sheetView tabSelected="1" topLeftCell="L1" zoomScale="90" zoomScaleNormal="90" workbookViewId="0">
      <pane ySplit="1" topLeftCell="A5" activePane="bottomLeft" state="frozen"/>
      <selection pane="bottomLeft" activeCell="AE13" sqref="AE13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65" customFormat="1" ht="41.45" customHeight="1" x14ac:dyDescent="0.2">
      <c r="A1" s="64"/>
      <c r="C1" s="66"/>
      <c r="D1" s="67"/>
      <c r="E1" s="67"/>
      <c r="F1" s="67"/>
      <c r="G1" s="67"/>
      <c r="H1" s="67"/>
      <c r="I1" s="67"/>
      <c r="J1" s="67"/>
      <c r="K1" s="67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" s="69" customFormat="1" ht="15" customHeight="1" x14ac:dyDescent="0.25">
      <c r="A2" s="68"/>
      <c r="C2" s="70"/>
      <c r="D2" s="71"/>
      <c r="E2" s="71"/>
      <c r="F2" s="71"/>
      <c r="G2" s="71"/>
      <c r="H2" s="71"/>
      <c r="I2" s="71"/>
      <c r="J2" s="71"/>
      <c r="K2" s="71"/>
      <c r="L2" s="264" t="s">
        <v>19</v>
      </c>
      <c r="M2" s="264"/>
      <c r="N2" s="264"/>
      <c r="O2" s="44"/>
      <c r="P2" s="45"/>
      <c r="Q2" s="45"/>
      <c r="R2" s="45"/>
      <c r="S2" s="51"/>
      <c r="T2" s="51"/>
      <c r="U2" s="51"/>
      <c r="V2" s="51"/>
      <c r="W2" s="264" t="s">
        <v>22</v>
      </c>
      <c r="X2" s="264"/>
      <c r="Y2" s="264"/>
      <c r="Z2" s="264"/>
      <c r="AA2" s="264"/>
      <c r="AB2" s="264"/>
      <c r="AC2" s="110"/>
      <c r="AD2" s="110"/>
      <c r="AE2" s="110"/>
      <c r="AF2" s="110"/>
      <c r="AG2" s="111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" s="73" customFormat="1" ht="15" customHeight="1" x14ac:dyDescent="0.25">
      <c r="A3" s="269"/>
      <c r="B3" s="269"/>
      <c r="C3" s="72"/>
      <c r="L3" s="251" t="s">
        <v>20</v>
      </c>
      <c r="M3" s="251"/>
      <c r="N3" s="251"/>
      <c r="O3" s="251"/>
      <c r="P3" s="251"/>
      <c r="Q3" s="45"/>
      <c r="R3" s="45"/>
      <c r="S3" s="51"/>
      <c r="T3" s="51"/>
      <c r="U3" s="51"/>
      <c r="V3" s="51"/>
      <c r="W3" s="252" t="s">
        <v>21</v>
      </c>
      <c r="X3" s="252"/>
      <c r="Y3" s="252"/>
      <c r="Z3" s="252"/>
      <c r="AA3" s="252"/>
      <c r="AB3" s="252"/>
      <c r="AC3" s="112"/>
      <c r="AD3" s="112"/>
      <c r="AE3" s="112"/>
      <c r="AF3" s="112"/>
      <c r="AG3" s="113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 x14ac:dyDescent="0.25">
      <c r="A4" s="74"/>
      <c r="B4" s="75"/>
      <c r="C4" s="21"/>
      <c r="L4" s="252" t="s">
        <v>28</v>
      </c>
      <c r="M4" s="252"/>
      <c r="N4" s="252"/>
      <c r="O4" s="252"/>
      <c r="P4" s="252"/>
      <c r="Q4" s="45"/>
      <c r="R4" s="45"/>
      <c r="S4" s="51"/>
      <c r="T4" s="51"/>
      <c r="U4" s="51"/>
      <c r="V4" s="51"/>
      <c r="W4" s="252" t="s">
        <v>18</v>
      </c>
      <c r="X4" s="252"/>
      <c r="Y4" s="252"/>
      <c r="Z4" s="252"/>
      <c r="AA4" s="252"/>
      <c r="AB4" s="252"/>
      <c r="AC4" s="113"/>
      <c r="AD4" s="113"/>
      <c r="AE4" s="113"/>
      <c r="AF4" s="113"/>
      <c r="AG4" s="113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 x14ac:dyDescent="0.25">
      <c r="A5" s="74"/>
      <c r="B5" s="75"/>
      <c r="C5" s="21"/>
      <c r="D5" s="76"/>
      <c r="E5" s="76"/>
      <c r="F5" s="76"/>
      <c r="G5" s="76"/>
      <c r="H5" s="76"/>
      <c r="I5" s="76"/>
      <c r="J5" s="76"/>
      <c r="K5" s="76"/>
      <c r="L5" s="252" t="s">
        <v>70</v>
      </c>
      <c r="M5" s="252"/>
      <c r="N5" s="252"/>
      <c r="O5" s="252"/>
      <c r="P5" s="252"/>
      <c r="Q5" s="45"/>
      <c r="R5" s="45"/>
      <c r="S5" s="51"/>
      <c r="T5" s="51"/>
      <c r="U5" s="51"/>
      <c r="V5" s="51"/>
      <c r="W5" s="252" t="s">
        <v>69</v>
      </c>
      <c r="X5" s="252"/>
      <c r="Y5" s="252"/>
      <c r="Z5" s="252"/>
      <c r="AA5" s="252"/>
      <c r="AB5" s="252"/>
      <c r="AC5" s="115"/>
      <c r="AD5" s="115"/>
      <c r="AE5" s="115"/>
      <c r="AF5" s="115"/>
      <c r="AG5" s="113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</row>
    <row r="6" spans="1:151" s="10" customFormat="1" ht="15" customHeight="1" x14ac:dyDescent="0.25">
      <c r="A6" s="74"/>
      <c r="B6" s="75"/>
      <c r="C6" s="21"/>
      <c r="D6" s="76"/>
      <c r="E6" s="76"/>
      <c r="F6" s="76"/>
      <c r="G6" s="76"/>
      <c r="H6" s="76"/>
      <c r="I6" s="76"/>
      <c r="J6" s="76"/>
      <c r="K6" s="76"/>
      <c r="L6" s="252"/>
      <c r="M6" s="252"/>
      <c r="N6" s="252"/>
      <c r="O6" s="44"/>
      <c r="P6" s="45"/>
      <c r="Q6" s="45"/>
      <c r="R6" s="45"/>
      <c r="S6" s="51"/>
      <c r="T6" s="51"/>
      <c r="U6" s="51"/>
      <c r="V6" s="51"/>
      <c r="W6" s="267"/>
      <c r="X6" s="267"/>
      <c r="Y6" s="267"/>
      <c r="Z6" s="267"/>
      <c r="AA6" s="267"/>
      <c r="AB6" s="267"/>
      <c r="AC6" s="115"/>
      <c r="AD6" s="115"/>
      <c r="AE6" s="115"/>
      <c r="AF6" s="115"/>
      <c r="AG6" s="113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</row>
    <row r="7" spans="1:151" s="10" customFormat="1" ht="15" customHeight="1" x14ac:dyDescent="0.25">
      <c r="A7" s="74"/>
      <c r="B7" s="75"/>
      <c r="C7" s="21"/>
      <c r="D7" s="76"/>
      <c r="E7" s="76"/>
      <c r="F7" s="76"/>
      <c r="G7" s="76"/>
      <c r="H7" s="76"/>
      <c r="I7" s="76"/>
      <c r="J7" s="76"/>
      <c r="K7" s="76"/>
      <c r="L7" s="50"/>
      <c r="M7" s="50"/>
      <c r="N7" s="50"/>
      <c r="O7" s="44"/>
      <c r="P7" s="45"/>
      <c r="Q7" s="45"/>
      <c r="R7" s="45"/>
      <c r="S7" s="51"/>
      <c r="T7" s="51"/>
      <c r="U7" s="51"/>
      <c r="V7" s="51"/>
      <c r="W7" s="35"/>
      <c r="X7" s="35"/>
      <c r="Y7" s="35"/>
      <c r="Z7" s="35"/>
      <c r="AA7" s="35"/>
      <c r="AB7" s="35"/>
      <c r="AC7" s="115"/>
      <c r="AD7" s="115"/>
      <c r="AE7" s="115"/>
      <c r="AF7" s="115"/>
      <c r="AG7" s="113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151" s="84" customFormat="1" ht="13.15" customHeight="1" x14ac:dyDescent="0.2">
      <c r="A8" s="8"/>
      <c r="B8" s="86"/>
      <c r="C8" s="8"/>
      <c r="D8" s="85"/>
      <c r="E8" s="85"/>
      <c r="F8" s="85"/>
      <c r="G8" s="85"/>
      <c r="H8" s="85"/>
      <c r="I8" s="85"/>
      <c r="J8" s="85"/>
      <c r="K8" s="85"/>
      <c r="L8" s="6"/>
      <c r="M8" s="6"/>
      <c r="N8" s="17"/>
      <c r="O8" s="6"/>
      <c r="P8" s="197"/>
      <c r="Q8" s="197"/>
      <c r="R8" s="197"/>
      <c r="S8" s="198"/>
      <c r="T8" s="197"/>
      <c r="U8" s="197"/>
      <c r="V8" s="197"/>
      <c r="W8" s="197"/>
      <c r="X8" s="197"/>
      <c r="Y8" s="197"/>
      <c r="Z8" s="197"/>
      <c r="AA8" s="197"/>
      <c r="AB8" s="197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</row>
    <row r="9" spans="1:151" s="10" customFormat="1" ht="13.15" customHeight="1" x14ac:dyDescent="0.2">
      <c r="A9" s="8"/>
      <c r="B9" s="86"/>
      <c r="C9" s="8"/>
      <c r="D9" s="7"/>
      <c r="E9" s="7"/>
      <c r="F9" s="7"/>
      <c r="G9" s="7"/>
      <c r="H9" s="7"/>
      <c r="I9" s="7"/>
      <c r="J9" s="7"/>
      <c r="K9" s="7"/>
      <c r="L9" s="270" t="s">
        <v>71</v>
      </c>
      <c r="M9" s="270"/>
      <c r="N9" s="270"/>
      <c r="O9" s="271" t="s">
        <v>17</v>
      </c>
      <c r="P9" s="248" t="s">
        <v>3</v>
      </c>
      <c r="Q9" s="248"/>
      <c r="R9" s="248"/>
      <c r="S9" s="248" t="s">
        <v>14</v>
      </c>
      <c r="T9" s="248" t="s">
        <v>12</v>
      </c>
      <c r="U9" s="248"/>
      <c r="V9" s="248"/>
      <c r="W9" s="248"/>
      <c r="X9" s="248" t="s">
        <v>13</v>
      </c>
      <c r="Y9" s="248"/>
      <c r="Z9" s="248"/>
      <c r="AA9" s="248"/>
      <c r="AB9" s="248" t="s">
        <v>27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151" s="10" customFormat="1" ht="31.5" customHeight="1" x14ac:dyDescent="0.2">
      <c r="A10" s="8"/>
      <c r="B10" s="86"/>
      <c r="C10" s="8"/>
      <c r="D10" s="7"/>
      <c r="E10" s="7"/>
      <c r="F10" s="7"/>
      <c r="G10" s="7"/>
      <c r="H10" s="7"/>
      <c r="I10" s="7"/>
      <c r="J10" s="7"/>
      <c r="K10" s="7"/>
      <c r="L10" s="270"/>
      <c r="M10" s="270"/>
      <c r="N10" s="270"/>
      <c r="O10" s="271"/>
      <c r="P10" s="109" t="s">
        <v>0</v>
      </c>
      <c r="Q10" s="109" t="s">
        <v>1</v>
      </c>
      <c r="R10" s="109" t="s">
        <v>2</v>
      </c>
      <c r="S10" s="248"/>
      <c r="T10" s="109" t="s">
        <v>8</v>
      </c>
      <c r="U10" s="109" t="s">
        <v>9</v>
      </c>
      <c r="V10" s="109" t="s">
        <v>10</v>
      </c>
      <c r="W10" s="109" t="s">
        <v>11</v>
      </c>
      <c r="X10" s="109" t="s">
        <v>23</v>
      </c>
      <c r="Y10" s="109" t="s">
        <v>24</v>
      </c>
      <c r="Z10" s="109" t="s">
        <v>25</v>
      </c>
      <c r="AA10" s="109" t="s">
        <v>26</v>
      </c>
      <c r="AB10" s="248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151" s="85" customFormat="1" ht="15" customHeight="1" x14ac:dyDescent="0.25">
      <c r="A11" s="8"/>
      <c r="B11" s="8"/>
      <c r="C11" s="8"/>
      <c r="L11" s="124">
        <v>107</v>
      </c>
      <c r="M11" s="55" t="s">
        <v>41</v>
      </c>
      <c r="N11" s="116" t="s">
        <v>80</v>
      </c>
      <c r="O11" s="124">
        <v>60</v>
      </c>
      <c r="P11" s="169">
        <v>0.96</v>
      </c>
      <c r="Q11" s="124">
        <v>6.06</v>
      </c>
      <c r="R11" s="124">
        <v>1.8</v>
      </c>
      <c r="S11" s="169">
        <v>65.400000000000006</v>
      </c>
      <c r="T11" s="170">
        <v>1.2E-2</v>
      </c>
      <c r="U11" s="125">
        <v>11.3</v>
      </c>
      <c r="V11" s="171">
        <v>0</v>
      </c>
      <c r="W11" s="125">
        <v>2.7</v>
      </c>
      <c r="X11" s="125">
        <v>25.8</v>
      </c>
      <c r="Y11" s="171">
        <v>1.2</v>
      </c>
      <c r="Z11" s="171">
        <v>9</v>
      </c>
      <c r="AA11" s="125">
        <v>0.36</v>
      </c>
      <c r="AB11" s="234">
        <v>5.53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</row>
    <row r="12" spans="1:151" s="10" customFormat="1" ht="15" customHeight="1" x14ac:dyDescent="0.25">
      <c r="A12" s="8"/>
      <c r="B12" s="7"/>
      <c r="C12" s="21"/>
      <c r="D12" s="7"/>
      <c r="E12" s="7"/>
      <c r="F12" s="7"/>
      <c r="G12" s="7"/>
      <c r="H12" s="7"/>
      <c r="I12" s="7"/>
      <c r="J12" s="7"/>
      <c r="K12" s="7"/>
      <c r="L12" s="125">
        <v>128</v>
      </c>
      <c r="M12" s="136" t="s">
        <v>32</v>
      </c>
      <c r="N12" s="118" t="s">
        <v>55</v>
      </c>
      <c r="O12" s="124">
        <v>250</v>
      </c>
      <c r="P12" s="124">
        <v>18.2</v>
      </c>
      <c r="Q12" s="124">
        <v>5</v>
      </c>
      <c r="R12" s="124">
        <v>10.6</v>
      </c>
      <c r="S12" s="124">
        <v>98</v>
      </c>
      <c r="T12" s="124">
        <v>0.05</v>
      </c>
      <c r="U12" s="124">
        <v>10.3</v>
      </c>
      <c r="V12" s="124">
        <v>0</v>
      </c>
      <c r="W12" s="124">
        <v>2.4</v>
      </c>
      <c r="X12" s="124">
        <v>34.5</v>
      </c>
      <c r="Y12" s="124">
        <v>153</v>
      </c>
      <c r="Z12" s="124">
        <v>26.5</v>
      </c>
      <c r="AA12" s="124">
        <v>1.2</v>
      </c>
      <c r="AB12" s="234">
        <v>10.4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151" s="78" customFormat="1" ht="15" customHeight="1" x14ac:dyDescent="0.25">
      <c r="A13" s="79"/>
      <c r="B13" s="82"/>
      <c r="C13" s="21"/>
      <c r="D13" s="7"/>
      <c r="E13" s="7"/>
      <c r="F13" s="7"/>
      <c r="G13" s="7"/>
      <c r="H13" s="7"/>
      <c r="I13" s="7"/>
      <c r="J13" s="7"/>
      <c r="K13" s="7"/>
      <c r="L13" s="125">
        <v>406</v>
      </c>
      <c r="M13" s="136" t="s">
        <v>32</v>
      </c>
      <c r="N13" s="120" t="s">
        <v>49</v>
      </c>
      <c r="O13" s="125">
        <v>200</v>
      </c>
      <c r="P13" s="214">
        <v>12</v>
      </c>
      <c r="Q13" s="214">
        <v>10.9</v>
      </c>
      <c r="R13" s="214">
        <v>36</v>
      </c>
      <c r="S13" s="214">
        <v>246</v>
      </c>
      <c r="T13" s="214">
        <v>0.03</v>
      </c>
      <c r="U13" s="214">
        <v>0.12</v>
      </c>
      <c r="V13" s="216">
        <v>0</v>
      </c>
      <c r="W13" s="214">
        <v>0.5</v>
      </c>
      <c r="X13" s="214">
        <v>31.4</v>
      </c>
      <c r="Y13" s="216">
        <v>126</v>
      </c>
      <c r="Z13" s="216">
        <v>29.5</v>
      </c>
      <c r="AA13" s="214">
        <v>1.2</v>
      </c>
      <c r="AB13" s="234">
        <v>29.29</v>
      </c>
      <c r="AC13" s="7"/>
      <c r="AD13" s="7"/>
      <c r="AE13" s="7"/>
      <c r="AF13" s="7"/>
      <c r="AG13" s="7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</row>
    <row r="14" spans="1:151" s="81" customFormat="1" ht="15" customHeight="1" x14ac:dyDescent="0.25">
      <c r="A14" s="79"/>
      <c r="B14" s="80"/>
      <c r="C14" s="21"/>
      <c r="D14" s="7"/>
      <c r="E14" s="7"/>
      <c r="F14" s="7"/>
      <c r="G14" s="7"/>
      <c r="H14" s="7"/>
      <c r="I14" s="7"/>
      <c r="J14" s="7"/>
      <c r="K14" s="7"/>
      <c r="L14" s="124">
        <v>509</v>
      </c>
      <c r="M14" s="55" t="s">
        <v>53</v>
      </c>
      <c r="N14" s="121" t="s">
        <v>56</v>
      </c>
      <c r="O14" s="124">
        <v>200</v>
      </c>
      <c r="P14" s="124">
        <v>0.3</v>
      </c>
      <c r="Q14" s="124">
        <v>0.2</v>
      </c>
      <c r="R14" s="124">
        <v>25.1</v>
      </c>
      <c r="S14" s="124">
        <v>103</v>
      </c>
      <c r="T14" s="125">
        <v>0.01</v>
      </c>
      <c r="U14" s="171">
        <v>3.3</v>
      </c>
      <c r="V14" s="171">
        <v>0</v>
      </c>
      <c r="W14" s="125">
        <v>0.1</v>
      </c>
      <c r="X14" s="171">
        <v>11</v>
      </c>
      <c r="Y14" s="125">
        <v>7</v>
      </c>
      <c r="Z14" s="171">
        <v>5</v>
      </c>
      <c r="AA14" s="125">
        <v>1.2</v>
      </c>
      <c r="AB14" s="234">
        <v>6.48</v>
      </c>
      <c r="AC14" s="7"/>
      <c r="AD14" s="7"/>
      <c r="AE14" s="7"/>
      <c r="AF14" s="7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</row>
    <row r="15" spans="1:151" s="87" customFormat="1" ht="15" customHeight="1" x14ac:dyDescent="0.25">
      <c r="A15" s="268"/>
      <c r="B15" s="268"/>
      <c r="C15" s="21"/>
      <c r="D15" s="7"/>
      <c r="E15" s="7"/>
      <c r="F15" s="7"/>
      <c r="G15" s="7"/>
      <c r="H15" s="7"/>
      <c r="I15" s="7"/>
      <c r="J15" s="7"/>
      <c r="K15" s="7"/>
      <c r="L15" s="124">
        <v>108</v>
      </c>
      <c r="M15" s="55" t="s">
        <v>34</v>
      </c>
      <c r="N15" s="121" t="s">
        <v>5</v>
      </c>
      <c r="O15" s="124">
        <v>52.5</v>
      </c>
      <c r="P15" s="200">
        <v>4</v>
      </c>
      <c r="Q15" s="200">
        <v>0.42</v>
      </c>
      <c r="R15" s="200">
        <v>25</v>
      </c>
      <c r="S15" s="200">
        <v>123.3</v>
      </c>
      <c r="T15" s="200">
        <v>0.05</v>
      </c>
      <c r="U15" s="200">
        <v>0</v>
      </c>
      <c r="V15" s="200">
        <v>0</v>
      </c>
      <c r="W15" s="200">
        <v>0.5</v>
      </c>
      <c r="X15" s="200">
        <v>10.5</v>
      </c>
      <c r="Y15" s="200">
        <v>34</v>
      </c>
      <c r="Z15" s="200">
        <v>7.35</v>
      </c>
      <c r="AA15" s="200">
        <v>0.6</v>
      </c>
      <c r="AB15" s="235">
        <v>2.6</v>
      </c>
      <c r="AC15" s="7"/>
      <c r="AD15" s="7"/>
      <c r="AE15" s="7"/>
      <c r="AF15" s="7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</row>
    <row r="16" spans="1:151" s="81" customFormat="1" ht="15" customHeight="1" x14ac:dyDescent="0.25">
      <c r="A16" s="74"/>
      <c r="B16" s="83"/>
      <c r="C16" s="74"/>
      <c r="D16" s="7"/>
      <c r="E16" s="7"/>
      <c r="F16" s="7"/>
      <c r="G16" s="7"/>
      <c r="H16" s="7"/>
      <c r="I16" s="7"/>
      <c r="J16" s="7"/>
      <c r="K16" s="7"/>
      <c r="L16" s="124">
        <v>109</v>
      </c>
      <c r="M16" s="55" t="s">
        <v>34</v>
      </c>
      <c r="N16" s="121" t="s">
        <v>4</v>
      </c>
      <c r="O16" s="124">
        <v>28</v>
      </c>
      <c r="P16" s="200">
        <v>1.85</v>
      </c>
      <c r="Q16" s="200">
        <v>0.33</v>
      </c>
      <c r="R16" s="200">
        <v>9.35</v>
      </c>
      <c r="S16" s="200">
        <v>49</v>
      </c>
      <c r="T16" s="233">
        <v>0.05</v>
      </c>
      <c r="U16" s="233">
        <v>0</v>
      </c>
      <c r="V16" s="233">
        <v>0</v>
      </c>
      <c r="W16" s="233">
        <v>0.39</v>
      </c>
      <c r="X16" s="233">
        <v>9.8000000000000007</v>
      </c>
      <c r="Y16" s="233">
        <v>44.2</v>
      </c>
      <c r="Z16" s="233">
        <v>13</v>
      </c>
      <c r="AA16" s="233">
        <v>1.0900000000000001</v>
      </c>
      <c r="AB16" s="234">
        <v>1.4</v>
      </c>
      <c r="AC16" s="7"/>
      <c r="AD16" s="7"/>
      <c r="AE16" s="7"/>
      <c r="AF16" s="7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</row>
    <row r="17" spans="1:151" s="10" customFormat="1" ht="15" customHeight="1" x14ac:dyDescent="0.25">
      <c r="A17" s="74"/>
      <c r="B17" s="83"/>
      <c r="C17" s="74"/>
      <c r="D17" s="7"/>
      <c r="E17" s="7"/>
      <c r="F17" s="7"/>
      <c r="G17" s="7"/>
      <c r="H17" s="7"/>
      <c r="I17" s="7"/>
      <c r="J17" s="7"/>
      <c r="K17" s="7"/>
      <c r="L17" s="124">
        <v>112</v>
      </c>
      <c r="M17" s="55" t="s">
        <v>88</v>
      </c>
      <c r="N17" s="121" t="s">
        <v>30</v>
      </c>
      <c r="O17" s="129">
        <v>100</v>
      </c>
      <c r="P17" s="179">
        <v>0</v>
      </c>
      <c r="Q17" s="179">
        <v>0.5</v>
      </c>
      <c r="R17" s="179">
        <v>21</v>
      </c>
      <c r="S17" s="129">
        <v>96</v>
      </c>
      <c r="T17" s="170">
        <v>0.04</v>
      </c>
      <c r="U17" s="188">
        <v>10</v>
      </c>
      <c r="V17" s="178">
        <v>0</v>
      </c>
      <c r="W17" s="170">
        <v>0.4</v>
      </c>
      <c r="X17" s="188">
        <v>8</v>
      </c>
      <c r="Y17" s="171">
        <v>28</v>
      </c>
      <c r="Z17" s="171">
        <v>42</v>
      </c>
      <c r="AA17" s="125">
        <v>0.6</v>
      </c>
      <c r="AB17" s="234">
        <v>13.36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151" s="7" customFormat="1" ht="15" customHeight="1" x14ac:dyDescent="0.25">
      <c r="A18" s="74"/>
      <c r="B18" s="83"/>
      <c r="C18" s="74"/>
      <c r="L18" s="94"/>
      <c r="M18" s="52"/>
      <c r="N18" s="53"/>
      <c r="O18" s="52"/>
      <c r="P18" s="238"/>
      <c r="Q18" s="52"/>
      <c r="R18" s="52"/>
      <c r="S18" s="52"/>
      <c r="T18" s="54"/>
      <c r="U18" s="237"/>
      <c r="V18" s="237"/>
      <c r="W18" s="54"/>
      <c r="X18" s="54"/>
      <c r="Y18" s="54"/>
      <c r="Z18" s="54"/>
      <c r="AA18" s="54"/>
      <c r="AB18" s="236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</row>
    <row r="19" spans="1:151" s="140" customFormat="1" ht="15" customHeight="1" x14ac:dyDescent="0.25">
      <c r="A19" s="142"/>
      <c r="B19" s="143"/>
      <c r="C19" s="142"/>
      <c r="D19" s="137"/>
      <c r="E19" s="137"/>
      <c r="F19" s="137"/>
      <c r="G19" s="137"/>
      <c r="H19" s="137"/>
      <c r="I19" s="137"/>
      <c r="J19" s="137"/>
      <c r="K19" s="137"/>
      <c r="L19" s="138"/>
      <c r="M19" s="138"/>
      <c r="N19" s="144" t="s">
        <v>7</v>
      </c>
      <c r="O19" s="183">
        <f>SUM(O11:O18)</f>
        <v>890.5</v>
      </c>
      <c r="P19" s="184">
        <f t="shared" ref="P19:AB19" si="0">SUM(P11:P18)</f>
        <v>37.31</v>
      </c>
      <c r="Q19" s="184">
        <f t="shared" si="0"/>
        <v>23.41</v>
      </c>
      <c r="R19" s="184">
        <f t="shared" si="0"/>
        <v>128.85</v>
      </c>
      <c r="S19" s="184">
        <f>SUM(S11:S17)</f>
        <v>780.69999999999993</v>
      </c>
      <c r="T19" s="184">
        <f t="shared" si="0"/>
        <v>0.24200000000000002</v>
      </c>
      <c r="U19" s="184">
        <f t="shared" si="0"/>
        <v>35.020000000000003</v>
      </c>
      <c r="V19" s="184">
        <f t="shared" si="0"/>
        <v>0</v>
      </c>
      <c r="W19" s="184">
        <f t="shared" si="0"/>
        <v>6.9899999999999993</v>
      </c>
      <c r="X19" s="184">
        <f t="shared" si="0"/>
        <v>131</v>
      </c>
      <c r="Y19" s="184">
        <f t="shared" si="0"/>
        <v>393.4</v>
      </c>
      <c r="Z19" s="184">
        <f t="shared" si="0"/>
        <v>132.35</v>
      </c>
      <c r="AA19" s="184">
        <f t="shared" si="0"/>
        <v>6.2499999999999991</v>
      </c>
      <c r="AB19" s="184">
        <f t="shared" si="0"/>
        <v>69.06</v>
      </c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</row>
    <row r="20" spans="1:151" s="7" customFormat="1" ht="13.15" customHeight="1" x14ac:dyDescent="0.2">
      <c r="A20" s="8"/>
      <c r="B20" s="90"/>
      <c r="C20" s="88"/>
      <c r="D20" s="89"/>
      <c r="E20" s="89"/>
      <c r="F20" s="89"/>
      <c r="G20" s="89"/>
      <c r="H20" s="89"/>
      <c r="I20" s="89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 x14ac:dyDescent="0.2">
      <c r="A21" s="8"/>
      <c r="B21" s="90"/>
      <c r="C21" s="88"/>
      <c r="D21" s="89"/>
      <c r="E21" s="89"/>
      <c r="F21" s="89"/>
      <c r="G21" s="89"/>
      <c r="H21" s="89"/>
      <c r="I21" s="89"/>
      <c r="AG21" s="81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252.75" customHeight="1" x14ac:dyDescent="0.2">
      <c r="A22" s="8"/>
      <c r="B22" s="90"/>
      <c r="C22" s="88"/>
      <c r="D22" s="89"/>
      <c r="E22" s="89"/>
      <c r="F22" s="89"/>
      <c r="G22" s="89"/>
      <c r="H22" s="89"/>
      <c r="I22" s="89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13.15" customHeight="1" x14ac:dyDescent="0.25">
      <c r="A23" s="8"/>
      <c r="B23" s="89"/>
      <c r="C23" s="88"/>
      <c r="D23" s="89"/>
      <c r="E23" s="89"/>
      <c r="F23" s="89"/>
      <c r="G23" s="89"/>
      <c r="H23" s="89"/>
      <c r="I23" s="89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 x14ac:dyDescent="0.25">
      <c r="A24" s="8"/>
      <c r="C24" s="21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 x14ac:dyDescent="0.25">
      <c r="A25" s="8"/>
      <c r="C25" s="21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10" customFormat="1" ht="13.15" customHeight="1" x14ac:dyDescent="0.25">
      <c r="A26" s="9"/>
      <c r="C26" s="22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G26" s="7"/>
    </row>
    <row r="27" spans="1:151" s="10" customFormat="1" ht="13.15" customHeight="1" x14ac:dyDescent="0.25">
      <c r="A27" s="9"/>
      <c r="C27" s="22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G27" s="7"/>
    </row>
    <row r="28" spans="1:151" s="7" customFormat="1" ht="13.15" customHeight="1" x14ac:dyDescent="0.25">
      <c r="A28" s="8"/>
      <c r="C28" s="21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" s="7" customFormat="1" ht="13.15" customHeight="1" x14ac:dyDescent="0.25">
      <c r="A29" s="8"/>
      <c r="C29" s="21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 x14ac:dyDescent="0.25">
      <c r="A30" s="8"/>
      <c r="C30" s="21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 x14ac:dyDescent="0.25">
      <c r="A31" s="8"/>
      <c r="C31" s="21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 x14ac:dyDescent="0.25">
      <c r="A32" s="8"/>
      <c r="C32" s="21"/>
      <c r="O32" s="9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99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 x14ac:dyDescent="0.2">
      <c r="A390" s="8"/>
      <c r="C390" s="21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 x14ac:dyDescent="0.2">
      <c r="A391" s="8"/>
      <c r="C391" s="21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ht="13.15" customHeight="1" x14ac:dyDescent="0.2">
      <c r="A392" s="11"/>
      <c r="B392" s="3"/>
      <c r="C392" s="1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19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5:B15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6"/>
      <c r="S5" s="56"/>
      <c r="T5" s="56"/>
      <c r="U5" s="103"/>
    </row>
    <row r="6" spans="2:21" ht="15.75" x14ac:dyDescent="0.25">
      <c r="B6" s="3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6"/>
      <c r="S6" s="56"/>
      <c r="T6" s="56"/>
      <c r="U6" s="103"/>
    </row>
    <row r="7" spans="2:21" ht="15.75" x14ac:dyDescent="0.25">
      <c r="B7" s="3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6"/>
      <c r="S7" s="56"/>
      <c r="T7" s="56"/>
      <c r="U7" s="103"/>
    </row>
    <row r="8" spans="2:21" ht="15.75" x14ac:dyDescent="0.25">
      <c r="B8" s="35"/>
      <c r="C8" s="59"/>
      <c r="D8" s="59"/>
      <c r="E8" s="272"/>
      <c r="F8" s="272"/>
      <c r="G8" s="272"/>
      <c r="H8" s="272"/>
      <c r="I8" s="272"/>
      <c r="J8" s="59"/>
      <c r="K8" s="59"/>
      <c r="L8" s="59"/>
      <c r="M8" s="59"/>
      <c r="N8" s="59"/>
      <c r="O8" s="59"/>
      <c r="P8" s="59"/>
      <c r="Q8" s="59"/>
      <c r="R8" s="56"/>
      <c r="S8" s="56"/>
      <c r="T8" s="56"/>
      <c r="U8" s="103"/>
    </row>
    <row r="9" spans="2:21" ht="15.75" x14ac:dyDescent="0.25">
      <c r="B9" s="35"/>
      <c r="C9" s="59"/>
      <c r="D9" s="59"/>
      <c r="E9" s="272"/>
      <c r="F9" s="272"/>
      <c r="G9" s="272"/>
      <c r="H9" s="272"/>
      <c r="I9" s="272"/>
      <c r="J9" s="59"/>
      <c r="K9" s="59"/>
      <c r="L9" s="59"/>
      <c r="M9" s="59"/>
      <c r="N9" s="59"/>
      <c r="O9" s="59"/>
      <c r="P9" s="59"/>
      <c r="Q9" s="59"/>
      <c r="R9" s="56"/>
      <c r="S9" s="56"/>
      <c r="T9" s="56"/>
      <c r="U9" s="103"/>
    </row>
    <row r="10" spans="2:21" ht="15.75" x14ac:dyDescent="0.25">
      <c r="B10" s="3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6"/>
      <c r="S10" s="56"/>
      <c r="T10" s="56"/>
      <c r="U10" s="103"/>
    </row>
    <row r="11" spans="2:21" ht="15.75" x14ac:dyDescent="0.25">
      <c r="B11" s="35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6"/>
      <c r="S11" s="56"/>
      <c r="T11" s="56"/>
      <c r="U11" s="103"/>
    </row>
    <row r="12" spans="2:21" ht="15.75" x14ac:dyDescent="0.25">
      <c r="B12" s="35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6"/>
      <c r="S12" s="56"/>
      <c r="T12" s="56"/>
      <c r="U12" s="103"/>
    </row>
    <row r="13" spans="2:21" ht="15.75" x14ac:dyDescent="0.25">
      <c r="B13" s="35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6"/>
      <c r="S13" s="56"/>
      <c r="T13" s="56"/>
      <c r="U13" s="103"/>
    </row>
    <row r="14" spans="2:21" ht="15.75" x14ac:dyDescent="0.25">
      <c r="B14" s="35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6"/>
      <c r="S14" s="56"/>
      <c r="T14" s="56"/>
      <c r="U14" s="103"/>
    </row>
    <row r="15" spans="2:21" ht="15.75" x14ac:dyDescent="0.25">
      <c r="B15" s="35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6"/>
      <c r="S15" s="56"/>
      <c r="T15" s="56"/>
      <c r="U15" s="103"/>
    </row>
    <row r="16" spans="2:21" ht="15.75" x14ac:dyDescent="0.25">
      <c r="B16" s="3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6"/>
      <c r="S16" s="56"/>
      <c r="T16" s="56"/>
      <c r="U16" s="103"/>
    </row>
    <row r="17" spans="2:21" ht="15.75" x14ac:dyDescent="0.25">
      <c r="B17" s="35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6"/>
      <c r="S17" s="56"/>
      <c r="T17" s="56"/>
      <c r="U17" s="103"/>
    </row>
    <row r="18" spans="2:21" ht="15.75" x14ac:dyDescent="0.25">
      <c r="B18" s="35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6"/>
      <c r="S18" s="56"/>
      <c r="T18" s="56"/>
      <c r="U18" s="104"/>
    </row>
    <row r="19" spans="2:21" ht="15.75" x14ac:dyDescent="0.25">
      <c r="B19" s="35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6"/>
      <c r="S19" s="56"/>
      <c r="T19" s="56"/>
      <c r="U19" s="103"/>
    </row>
    <row r="20" spans="2:21" ht="15.75" x14ac:dyDescent="0.25">
      <c r="B20" s="35"/>
      <c r="C20" s="59"/>
      <c r="D20" s="105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106"/>
      <c r="R20" s="56"/>
      <c r="S20" s="56"/>
      <c r="T20" s="56"/>
      <c r="U20" s="103"/>
    </row>
    <row r="21" spans="2:21" ht="15.75" x14ac:dyDescent="0.25">
      <c r="B21" s="35"/>
      <c r="C21" s="59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56"/>
      <c r="S21" s="56"/>
      <c r="T21" s="56"/>
      <c r="U21" s="103"/>
    </row>
    <row r="22" spans="2:21" ht="15.75" x14ac:dyDescent="0.25">
      <c r="B22" s="35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6"/>
      <c r="S22" s="56"/>
      <c r="T22" s="56"/>
      <c r="U22" s="103"/>
    </row>
    <row r="23" spans="2:21" ht="15.75" x14ac:dyDescent="0.25">
      <c r="B23" s="35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6"/>
      <c r="S23" s="56"/>
      <c r="T23" s="56"/>
      <c r="U23" s="103"/>
    </row>
    <row r="24" spans="2:21" ht="15.75" x14ac:dyDescent="0.25">
      <c r="B24" s="35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6"/>
      <c r="S24" s="56"/>
      <c r="T24" s="56"/>
      <c r="U24" s="103"/>
    </row>
    <row r="25" spans="2:21" ht="15.75" x14ac:dyDescent="0.25">
      <c r="B25" s="3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6"/>
      <c r="S25" s="56"/>
      <c r="T25" s="56"/>
      <c r="U25" s="103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103"/>
    </row>
    <row r="27" spans="2:21" x14ac:dyDescent="0.25">
      <c r="C27" s="108"/>
      <c r="D27" s="7"/>
      <c r="E27" s="273"/>
      <c r="F27" s="273"/>
      <c r="G27" s="273"/>
      <c r="H27" s="273"/>
      <c r="I27" s="273"/>
      <c r="J27" s="7"/>
      <c r="K27" s="7"/>
      <c r="L27" s="7"/>
      <c r="M27" s="7"/>
      <c r="N27" s="7"/>
      <c r="O27" s="7"/>
      <c r="P27" s="7"/>
      <c r="Q27" s="7"/>
      <c r="R27" s="7"/>
      <c r="S27" s="7"/>
      <c r="T27" s="108"/>
    </row>
    <row r="28" spans="2:21" x14ac:dyDescent="0.25">
      <c r="C28" s="10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8"/>
    </row>
    <row r="29" spans="2:21" ht="15.75" x14ac:dyDescent="0.25">
      <c r="C29" s="108"/>
      <c r="D29" s="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7"/>
      <c r="T29" s="108"/>
    </row>
    <row r="30" spans="2:21" ht="15.75" x14ac:dyDescent="0.25">
      <c r="C30" s="108"/>
      <c r="D30" s="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7"/>
      <c r="T30" s="108"/>
    </row>
    <row r="31" spans="2:21" ht="15.75" x14ac:dyDescent="0.25">
      <c r="C31" s="108"/>
      <c r="D31" s="7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7"/>
      <c r="T31" s="108"/>
    </row>
    <row r="32" spans="2:21" ht="15.75" x14ac:dyDescent="0.25">
      <c r="C32" s="108"/>
      <c r="D32" s="10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0"/>
      <c r="T32" s="108"/>
    </row>
    <row r="33" spans="3:20" ht="15.75" x14ac:dyDescent="0.25">
      <c r="C33" s="108"/>
      <c r="D33" s="10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0"/>
      <c r="T33" s="108"/>
    </row>
    <row r="34" spans="3:20" ht="15.75" x14ac:dyDescent="0.25">
      <c r="C34" s="108"/>
      <c r="D34" s="7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7"/>
      <c r="T34" s="108"/>
    </row>
    <row r="35" spans="3:20" ht="15.75" x14ac:dyDescent="0.25">
      <c r="C35" s="108"/>
      <c r="D35" s="7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7"/>
      <c r="T35" s="108"/>
    </row>
    <row r="36" spans="3:20" ht="15.75" x14ac:dyDescent="0.25">
      <c r="C36" s="108"/>
      <c r="D36" s="7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7"/>
      <c r="T36" s="108"/>
    </row>
    <row r="37" spans="3:20" ht="15.75" x14ac:dyDescent="0.25">
      <c r="C37" s="108"/>
      <c r="D37" s="7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7"/>
      <c r="T37" s="108"/>
    </row>
    <row r="38" spans="3:20" ht="15.75" x14ac:dyDescent="0.25">
      <c r="C38" s="108"/>
      <c r="D38" s="7"/>
      <c r="E38" s="98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99"/>
      <c r="S38" s="7"/>
      <c r="T38" s="108"/>
    </row>
    <row r="39" spans="3:20" x14ac:dyDescent="0.25">
      <c r="C39" s="108"/>
      <c r="D39" s="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"/>
      <c r="T39" s="108"/>
    </row>
    <row r="40" spans="3:20" x14ac:dyDescent="0.25">
      <c r="C40" s="10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8"/>
    </row>
    <row r="41" spans="3:20" x14ac:dyDescent="0.25">
      <c r="C41" s="10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8"/>
    </row>
    <row r="42" spans="3:20" x14ac:dyDescent="0.25"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2022-04-01T12:58:49Z</dcterms:modified>
</cp:coreProperties>
</file>