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1840" windowHeight="12300" activeTab="1"/>
  </bookViews>
  <sheets>
    <sheet name="МЕНЮ ЛЕТО-ОС. ЗАВТР.7-11.(63,33" sheetId="2" r:id="rId1"/>
    <sheet name="МЕНЮ ЛЕТО-ОС.ОБЕД 1-11(63,33)" sheetId="3" r:id="rId2"/>
    <sheet name="Лист1" sheetId="4" r:id="rId3"/>
    <sheet name="Лист2" sheetId="5" r:id="rId4"/>
  </sheets>
  <definedNames>
    <definedName name="_xlnm.Print_Area" localSheetId="0">'МЕНЮ ЛЕТО-ОС. ЗАВТР.7-11.(63,33'!$A$1:$Q$125</definedName>
  </definedNames>
  <calcPr calcId="144525"/>
</workbook>
</file>

<file path=xl/calcChain.xml><?xml version="1.0" encoding="utf-8"?>
<calcChain xmlns="http://schemas.openxmlformats.org/spreadsheetml/2006/main">
  <c r="Q106" i="2" l="1"/>
  <c r="Q95" i="2"/>
  <c r="Q71" i="2"/>
  <c r="Q60" i="2"/>
  <c r="XFD26" i="2"/>
  <c r="XFD15" i="2"/>
  <c r="A117" i="2" l="1"/>
  <c r="XFD111" i="2"/>
  <c r="XFD112" i="2"/>
  <c r="XFD113" i="2"/>
  <c r="XFD114" i="2"/>
  <c r="A28" i="2"/>
  <c r="XFD20" i="2"/>
  <c r="XFD21" i="2"/>
  <c r="XFD22" i="2"/>
  <c r="XFD23" i="2"/>
  <c r="XFD24" i="2"/>
  <c r="XFD25" i="2"/>
  <c r="XFD10" i="3"/>
  <c r="XFD11" i="3"/>
  <c r="XFD12" i="3"/>
  <c r="XFD13" i="3"/>
  <c r="XFD14" i="3"/>
  <c r="XFD15" i="3"/>
  <c r="XFD16" i="3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Q120" i="2" s="1"/>
  <c r="P116" i="2" l="1"/>
  <c r="O116" i="2"/>
  <c r="N116" i="2"/>
  <c r="M116" i="2"/>
  <c r="L116" i="2"/>
  <c r="K116" i="2"/>
  <c r="J116" i="2"/>
  <c r="I116" i="2"/>
  <c r="H116" i="2"/>
  <c r="G116" i="2"/>
  <c r="F116" i="2"/>
  <c r="E116" i="2"/>
  <c r="D116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XFD116" i="2" l="1"/>
  <c r="XFD117" i="2"/>
  <c r="S18" i="3" l="1"/>
  <c r="AB18" i="3"/>
  <c r="AA18" i="3"/>
  <c r="Z18" i="3"/>
  <c r="Y18" i="3"/>
  <c r="X18" i="3"/>
  <c r="W18" i="3"/>
  <c r="V18" i="3"/>
  <c r="U18" i="3"/>
  <c r="T18" i="3"/>
  <c r="R18" i="3"/>
  <c r="Q18" i="3"/>
  <c r="P18" i="3"/>
  <c r="O18" i="3"/>
  <c r="XFD18" i="3" l="1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D60" i="2"/>
  <c r="H106" i="2"/>
  <c r="H95" i="2"/>
  <c r="H83" i="2"/>
  <c r="H60" i="2"/>
  <c r="H38" i="2"/>
  <c r="H27" i="2"/>
  <c r="D27" i="2"/>
  <c r="E60" i="2" l="1"/>
  <c r="E106" i="2" l="1"/>
  <c r="I60" i="2" l="1"/>
  <c r="J60" i="2"/>
  <c r="K60" i="2"/>
  <c r="L60" i="2"/>
  <c r="M60" i="2"/>
  <c r="N60" i="2"/>
  <c r="O60" i="2"/>
  <c r="P60" i="2"/>
  <c r="P106" i="2"/>
  <c r="O106" i="2"/>
  <c r="N106" i="2"/>
  <c r="M106" i="2"/>
  <c r="L106" i="2"/>
  <c r="K106" i="2"/>
  <c r="J106" i="2"/>
  <c r="I106" i="2"/>
  <c r="G106" i="2"/>
  <c r="F106" i="2"/>
  <c r="P95" i="2"/>
  <c r="O95" i="2"/>
  <c r="N95" i="2"/>
  <c r="M95" i="2"/>
  <c r="L95" i="2"/>
  <c r="K95" i="2"/>
  <c r="J95" i="2"/>
  <c r="I95" i="2"/>
  <c r="D95" i="2"/>
  <c r="G95" i="2"/>
  <c r="Q83" i="2"/>
  <c r="P83" i="2"/>
  <c r="O83" i="2"/>
  <c r="N83" i="2"/>
  <c r="M83" i="2"/>
  <c r="L83" i="2"/>
  <c r="K83" i="2"/>
  <c r="J83" i="2"/>
  <c r="I83" i="2"/>
  <c r="D83" i="2"/>
  <c r="G60" i="2"/>
  <c r="F60" i="2"/>
  <c r="Q38" i="2"/>
  <c r="P38" i="2"/>
  <c r="O38" i="2"/>
  <c r="N38" i="2"/>
  <c r="M38" i="2"/>
  <c r="L38" i="2"/>
  <c r="K38" i="2"/>
  <c r="J38" i="2"/>
  <c r="I38" i="2"/>
  <c r="F38" i="2"/>
  <c r="Q27" i="2"/>
  <c r="P27" i="2"/>
  <c r="O27" i="2"/>
  <c r="N27" i="2"/>
  <c r="M27" i="2"/>
  <c r="L27" i="2"/>
  <c r="K27" i="2"/>
  <c r="J27" i="2"/>
  <c r="I27" i="2"/>
  <c r="F27" i="2"/>
  <c r="F95" i="2" l="1"/>
  <c r="G38" i="2"/>
  <c r="E83" i="2"/>
  <c r="G27" i="2"/>
  <c r="F83" i="2"/>
  <c r="G83" i="2"/>
  <c r="E95" i="2"/>
  <c r="E38" i="2"/>
  <c r="E27" i="2"/>
  <c r="XFD28" i="2" l="1"/>
  <c r="XFD27" i="2"/>
</calcChain>
</file>

<file path=xl/sharedStrings.xml><?xml version="1.0" encoding="utf-8"?>
<sst xmlns="http://schemas.openxmlformats.org/spreadsheetml/2006/main" count="384" uniqueCount="92">
  <si>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</si>
  <si>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</si>
  <si>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</si>
  <si>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</si>
  <si>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</si>
  <si>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</si>
  <si>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</si>
  <si>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</si>
  <si>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</si>
  <si>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</si>
  <si>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</si>
  <si>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</si>
  <si>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</si>
  <si>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</si>
  <si>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</si>
  <si>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</si>
  <si>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завтрак 25 %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</si>
  <si>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</si>
  <si>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</si>
  <si>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</si>
  <si>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</si>
  <si>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</si>
  <si>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</si>
  <si>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</si>
  <si>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</si>
  <si>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</si>
  <si>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</si>
  <si>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</si>
  <si>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</si>
  <si>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Омлет натуральный</t>
  </si>
  <si>
    <t xml:space="preserve">Печень говяжья по-строгановски </t>
  </si>
  <si>
    <t>гор.блюд</t>
  </si>
  <si>
    <t>гор.напит.</t>
  </si>
  <si>
    <t>хлеб</t>
  </si>
  <si>
    <t>хол.закус.</t>
  </si>
  <si>
    <t>хеб</t>
  </si>
  <si>
    <t>гор. блюд.</t>
  </si>
  <si>
    <t>гор. напит</t>
  </si>
  <si>
    <t>75/30</t>
  </si>
  <si>
    <t>Овощи свежие нарезка (огурец)</t>
  </si>
  <si>
    <t>Тефтели из говядины с рисом</t>
  </si>
  <si>
    <t>Чай с сахаром с лимоном</t>
  </si>
  <si>
    <t>овощи</t>
  </si>
  <si>
    <t>фрукт</t>
  </si>
  <si>
    <t>Сок фруктовый</t>
  </si>
  <si>
    <t>Фрукты (по сезону)</t>
  </si>
  <si>
    <t>Голубцы ленивые</t>
  </si>
  <si>
    <t>Кофейный напиток с молоком</t>
  </si>
  <si>
    <t>Кондитерские изделия</t>
  </si>
  <si>
    <t>кондит.</t>
  </si>
  <si>
    <t>Плов из отварной курицы</t>
  </si>
  <si>
    <t>Котлета из говядины (биточки)</t>
  </si>
  <si>
    <t>Капуста тушенная</t>
  </si>
  <si>
    <t>Норма по СанПин:</t>
  </si>
  <si>
    <t>Компот из сухофруктов</t>
  </si>
  <si>
    <t>напиток</t>
  </si>
  <si>
    <t>Макароны отварные</t>
  </si>
  <si>
    <t>Суп гороховый</t>
  </si>
  <si>
    <t>Рагу из птицы</t>
  </si>
  <si>
    <t>Примерное меню ЗАВТРАК возрастной категории 7-11 лет (зима-весна)</t>
  </si>
  <si>
    <t>День: понедельник
Неделя: первая
Сезон: зима-весна
Возрастная категория: 7-11 лет</t>
  </si>
  <si>
    <t>День: вторник
Неделя: первая
Сезон: зима-весна
Возрастная категория: 7-11 лет</t>
  </si>
  <si>
    <t>День: среда
Неделя: первая
Сезон: зима-весна
Возрастная категория: 7-11 лет</t>
  </si>
  <si>
    <t>День: четверг
Неделя: первая
Сезон: зима-весна
Возрастная категория: 7-11 лет</t>
  </si>
  <si>
    <t>День: пятница
Неделя: первая
Сезон: зима-весна
Возрастная категория: 7-11 лет</t>
  </si>
  <si>
    <t>День: понедельник
Неделя: вторая
Сезон: зима-весна
Возрастная категория: 7-11 лет</t>
  </si>
  <si>
    <t>День: вторник
Неделя: вторая
Сезон: зима-весна
Возрастная категория: 7-11 лет</t>
  </si>
  <si>
    <t>День: среда
Неделя: вторая
Сезон:зима-весна
Возрастная категория: 7-11 лет</t>
  </si>
  <si>
    <t>День: четверг
Неделя: вторая
Сезон: зима-весна
Возрастная категория: 7-11 лет</t>
  </si>
  <si>
    <t>День: понедельник
Неделя: вторая
Сезон:зима-весна
Возрастная категория: 7-11 лет</t>
  </si>
  <si>
    <t>"______" "_____________________" 2022 год.</t>
  </si>
  <si>
    <t>"______" "________________________ " 2022 год.</t>
  </si>
  <si>
    <t>День: среда
Неделя: первая
Сезон:  зима-весна
Возрастная категория: 7-11 лет</t>
  </si>
  <si>
    <t xml:space="preserve">Овощи солёные нарезка (помидор) </t>
  </si>
  <si>
    <t>Икра кабачковая (промыш.произв.)</t>
  </si>
  <si>
    <t>Чай с лимоном</t>
  </si>
  <si>
    <t>б/н</t>
  </si>
  <si>
    <t xml:space="preserve">Овощи солёные нарезка (огурец) </t>
  </si>
  <si>
    <t xml:space="preserve">Тефтели из говядины </t>
  </si>
  <si>
    <t>80/30</t>
  </si>
  <si>
    <t>Пудинг из творога (со сгущ.молок.)</t>
  </si>
  <si>
    <t xml:space="preserve">Овощи солёные (капуста квашенная) </t>
  </si>
  <si>
    <t>Рыба припущенная в молоке.</t>
  </si>
  <si>
    <t>Омлет с зелёным горошком</t>
  </si>
  <si>
    <t>Напиток фруктовый (из шиповника)</t>
  </si>
  <si>
    <t>Овощи солёные (капуста квашенная)</t>
  </si>
  <si>
    <t>гор. Напиток</t>
  </si>
  <si>
    <t>гор.напиток</t>
  </si>
  <si>
    <t>Средняя за 10 дней:</t>
  </si>
  <si>
    <t>сок</t>
  </si>
  <si>
    <t>Бутерброд (масло, сыр)</t>
  </si>
  <si>
    <t>Бутерброд (масло,сыр)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</si>
</sst>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_ ;\-0.00\ "/>
    <numFmt numFmtId="166" formatCode="#,##0.00_р_."/>
    <numFmt numFmtId="167" formatCode="0.00;[Red]0.00"/>
    <numFmt numFmtId="168" formatCode="0.0_ ;\-0.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272">
    <xf numFmtId="0" fontId="0" fillId="0" borderId="0" xfId="0"/>
    <xf numFmtId="164" fontId="6" fillId="4" borderId="1" xfId="0" applyNumberFormat="1" applyFont="1" applyFill="1" applyBorder="1"/>
    <xf numFmtId="164" fontId="6" fillId="4" borderId="0" xfId="0" applyNumberFormat="1" applyFont="1" applyFill="1"/>
    <xf numFmtId="164" fontId="6" fillId="4" borderId="2" xfId="0" applyNumberFormat="1" applyFont="1" applyFill="1" applyBorder="1"/>
    <xf numFmtId="1" fontId="6" fillId="0" borderId="1" xfId="0" applyNumberFormat="1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64" fontId="6" fillId="4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" fontId="6" fillId="4" borderId="2" xfId="0" applyNumberFormat="1" applyFont="1" applyFill="1" applyBorder="1" applyAlignment="1">
      <alignment horizontal="center"/>
    </xf>
    <xf numFmtId="2" fontId="6" fillId="4" borderId="1" xfId="0" applyNumberFormat="1" applyFont="1" applyFill="1" applyBorder="1"/>
    <xf numFmtId="1" fontId="6" fillId="4" borderId="1" xfId="0" applyNumberFormat="1" applyFont="1" applyFill="1" applyBorder="1"/>
    <xf numFmtId="2" fontId="6" fillId="0" borderId="1" xfId="0" applyNumberFormat="1" applyFont="1" applyBorder="1"/>
    <xf numFmtId="2" fontId="7" fillId="2" borderId="1" xfId="0" applyNumberFormat="1" applyFont="1" applyFill="1" applyBorder="1" applyAlignment="1">
      <alignment horizontal="right"/>
    </xf>
    <xf numFmtId="1" fontId="6" fillId="4" borderId="2" xfId="0" applyNumberFormat="1" applyFont="1" applyFill="1" applyBorder="1"/>
    <xf numFmtId="2" fontId="6" fillId="4" borderId="1" xfId="0" applyNumberFormat="1" applyFont="1" applyFill="1" applyBorder="1" applyAlignment="1">
      <alignment horizontal="left" indent="1"/>
    </xf>
    <xf numFmtId="2" fontId="6" fillId="8" borderId="1" xfId="0" applyNumberFormat="1" applyFont="1" applyFill="1" applyBorder="1"/>
    <xf numFmtId="2" fontId="9" fillId="9" borderId="1" xfId="0" applyNumberFormat="1" applyFont="1" applyFill="1" applyBorder="1"/>
    <xf numFmtId="1" fontId="7" fillId="8" borderId="1" xfId="0" applyNumberFormat="1" applyFont="1" applyFill="1" applyBorder="1" applyAlignment="1">
      <alignment horizontal="center"/>
    </xf>
    <xf numFmtId="1" fontId="6" fillId="4" borderId="0" xfId="0" applyNumberFormat="1" applyFont="1" applyFill="1" applyBorder="1"/>
    <xf numFmtId="1" fontId="6" fillId="0" borderId="0" xfId="0" applyNumberFormat="1" applyFont="1" applyFill="1" applyBorder="1"/>
    <xf numFmtId="2" fontId="7" fillId="3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/>
    <xf numFmtId="2" fontId="4" fillId="4" borderId="0" xfId="0" applyNumberFormat="1" applyFont="1" applyFill="1" applyBorder="1" applyAlignment="1"/>
    <xf numFmtId="2" fontId="10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/>
    <xf numFmtId="2" fontId="4" fillId="7" borderId="0" xfId="0" applyNumberFormat="1" applyFont="1" applyFill="1" applyBorder="1"/>
    <xf numFmtId="2" fontId="4" fillId="0" borderId="0" xfId="0" applyNumberFormat="1" applyFont="1" applyFill="1" applyBorder="1"/>
    <xf numFmtId="2" fontId="5" fillId="0" borderId="0" xfId="0" applyNumberFormat="1" applyFont="1" applyBorder="1"/>
    <xf numFmtId="2" fontId="3" fillId="0" borderId="0" xfId="0" applyNumberFormat="1" applyFont="1" applyFill="1" applyBorder="1"/>
    <xf numFmtId="2" fontId="3" fillId="0" borderId="0" xfId="0" applyNumberFormat="1" applyFont="1" applyBorder="1"/>
    <xf numFmtId="2" fontId="4" fillId="4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left" indent="1"/>
    </xf>
    <xf numFmtId="2" fontId="7" fillId="4" borderId="1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" fontId="7" fillId="0" borderId="1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4" fillId="4" borderId="0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7" borderId="0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15" fillId="0" borderId="1" xfId="0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2" fontId="7" fillId="2" borderId="1" xfId="0" applyNumberFormat="1" applyFont="1" applyFill="1" applyBorder="1" applyAlignment="1">
      <alignment horizontal="right" indent="1"/>
    </xf>
    <xf numFmtId="1" fontId="7" fillId="6" borderId="0" xfId="0" applyNumberFormat="1" applyFont="1" applyFill="1" applyBorder="1" applyAlignment="1">
      <alignment horizontal="center" wrapText="1"/>
    </xf>
    <xf numFmtId="164" fontId="7" fillId="6" borderId="0" xfId="0" applyNumberFormat="1" applyFont="1" applyFill="1" applyBorder="1" applyAlignment="1">
      <alignment wrapText="1"/>
    </xf>
    <xf numFmtId="1" fontId="6" fillId="6" borderId="0" xfId="0" applyNumberFormat="1" applyFont="1" applyFill="1" applyBorder="1" applyAlignment="1">
      <alignment vertical="top" wrapText="1"/>
    </xf>
    <xf numFmtId="164" fontId="6" fillId="6" borderId="0" xfId="0" applyNumberFormat="1" applyFont="1" applyFill="1" applyBorder="1" applyAlignment="1">
      <alignment vertical="top" wrapText="1"/>
    </xf>
    <xf numFmtId="1" fontId="7" fillId="4" borderId="0" xfId="0" applyNumberFormat="1" applyFont="1" applyFill="1" applyBorder="1" applyAlignment="1">
      <alignment horizontal="center" wrapText="1"/>
    </xf>
    <xf numFmtId="164" fontId="7" fillId="4" borderId="0" xfId="0" applyNumberFormat="1" applyFont="1" applyFill="1" applyBorder="1" applyAlignment="1">
      <alignment wrapText="1"/>
    </xf>
    <xf numFmtId="1" fontId="6" fillId="4" borderId="0" xfId="0" applyNumberFormat="1" applyFont="1" applyFill="1" applyBorder="1" applyAlignment="1">
      <alignment vertical="top" wrapText="1"/>
    </xf>
    <xf numFmtId="164" fontId="6" fillId="4" borderId="0" xfId="0" applyNumberFormat="1" applyFont="1" applyFill="1" applyBorder="1" applyAlignment="1">
      <alignment vertical="top" wrapText="1"/>
    </xf>
    <xf numFmtId="1" fontId="6" fillId="5" borderId="0" xfId="0" applyNumberFormat="1" applyFont="1" applyFill="1" applyBorder="1"/>
    <xf numFmtId="164" fontId="6" fillId="5" borderId="0" xfId="0" applyNumberFormat="1" applyFont="1" applyFill="1" applyBorder="1"/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left" wrapText="1"/>
    </xf>
    <xf numFmtId="164" fontId="6" fillId="0" borderId="0" xfId="0" applyNumberFormat="1" applyFont="1" applyBorder="1"/>
    <xf numFmtId="164" fontId="6" fillId="2" borderId="0" xfId="0" applyNumberFormat="1" applyFont="1" applyFill="1" applyBorder="1"/>
    <xf numFmtId="164" fontId="7" fillId="2" borderId="0" xfId="0" applyNumberFormat="1" applyFont="1" applyFill="1" applyBorder="1"/>
    <xf numFmtId="1" fontId="7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left" indent="1"/>
    </xf>
    <xf numFmtId="164" fontId="7" fillId="4" borderId="0" xfId="0" applyNumberFormat="1" applyFont="1" applyFill="1" applyBorder="1"/>
    <xf numFmtId="1" fontId="6" fillId="4" borderId="0" xfId="0" applyNumberFormat="1" applyFont="1" applyFill="1" applyBorder="1" applyAlignment="1">
      <alignment horizontal="left"/>
    </xf>
    <xf numFmtId="1" fontId="6" fillId="3" borderId="0" xfId="0" applyNumberFormat="1" applyFont="1" applyFill="1" applyBorder="1"/>
    <xf numFmtId="164" fontId="6" fillId="3" borderId="0" xfId="0" applyNumberFormat="1" applyFont="1" applyFill="1" applyBorder="1"/>
    <xf numFmtId="164" fontId="6" fillId="3" borderId="0" xfId="0" applyNumberFormat="1" applyFont="1" applyFill="1" applyBorder="1" applyAlignment="1">
      <alignment vertical="center" wrapText="1"/>
    </xf>
    <xf numFmtId="164" fontId="17" fillId="6" borderId="0" xfId="0" applyNumberFormat="1" applyFont="1" applyFill="1" applyBorder="1" applyAlignment="1">
      <alignment vertical="center" wrapText="1"/>
    </xf>
    <xf numFmtId="164" fontId="19" fillId="0" borderId="0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Fill="1" applyBorder="1"/>
    <xf numFmtId="0" fontId="2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164" fontId="4" fillId="4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2" fontId="17" fillId="2" borderId="0" xfId="0" applyNumberFormat="1" applyFont="1" applyFill="1" applyBorder="1" applyAlignment="1">
      <alignment horizontal="left"/>
    </xf>
    <xf numFmtId="2" fontId="4" fillId="0" borderId="3" xfId="0" applyNumberFormat="1" applyFont="1" applyBorder="1"/>
    <xf numFmtId="2" fontId="4" fillId="0" borderId="3" xfId="0" applyNumberFormat="1" applyFont="1" applyBorder="1" applyAlignment="1">
      <alignment horizontal="left"/>
    </xf>
    <xf numFmtId="1" fontId="4" fillId="4" borderId="0" xfId="0" applyNumberFormat="1" applyFont="1" applyFill="1" applyBorder="1" applyAlignment="1">
      <alignment horizontal="left"/>
    </xf>
    <xf numFmtId="2" fontId="14" fillId="4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0" fontId="0" fillId="0" borderId="0" xfId="0" applyBorder="1"/>
    <xf numFmtId="2" fontId="7" fillId="3" borderId="1" xfId="0" applyNumberFormat="1" applyFont="1" applyFill="1" applyBorder="1" applyAlignment="1">
      <alignment horizontal="center" vertical="center" wrapText="1"/>
    </xf>
    <xf numFmtId="164" fontId="17" fillId="4" borderId="0" xfId="0" applyNumberFormat="1" applyFont="1" applyFill="1" applyBorder="1" applyAlignment="1">
      <alignment vertical="center" wrapText="1"/>
    </xf>
    <xf numFmtId="164" fontId="19" fillId="4" borderId="0" xfId="0" applyNumberFormat="1" applyFont="1" applyFill="1" applyBorder="1" applyAlignment="1">
      <alignment vertical="center" wrapText="1"/>
    </xf>
    <xf numFmtId="164" fontId="17" fillId="5" borderId="0" xfId="0" applyNumberFormat="1" applyFont="1" applyFill="1" applyBorder="1" applyAlignment="1">
      <alignment vertical="center"/>
    </xf>
    <xf numFmtId="164" fontId="17" fillId="4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164" fontId="19" fillId="4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0" fontId="2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0" fillId="0" borderId="1" xfId="0" applyFont="1" applyFill="1" applyBorder="1"/>
    <xf numFmtId="0" fontId="22" fillId="0" borderId="1" xfId="0" applyFont="1" applyFill="1" applyBorder="1"/>
    <xf numFmtId="0" fontId="20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2" fontId="20" fillId="0" borderId="1" xfId="0" applyNumberFormat="1" applyFont="1" applyBorder="1"/>
    <xf numFmtId="1" fontId="20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1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right" indent="1"/>
    </xf>
    <xf numFmtId="164" fontId="20" fillId="0" borderId="0" xfId="0" applyNumberFormat="1" applyFont="1" applyFill="1" applyBorder="1"/>
    <xf numFmtId="2" fontId="10" fillId="2" borderId="1" xfId="0" applyNumberFormat="1" applyFont="1" applyFill="1" applyBorder="1" applyAlignment="1">
      <alignment horizontal="left" indent="1"/>
    </xf>
    <xf numFmtId="2" fontId="10" fillId="2" borderId="1" xfId="0" applyNumberFormat="1" applyFont="1" applyFill="1" applyBorder="1" applyAlignment="1">
      <alignment horizontal="right"/>
    </xf>
    <xf numFmtId="2" fontId="20" fillId="7" borderId="0" xfId="0" applyNumberFormat="1" applyFont="1" applyFill="1" applyBorder="1" applyAlignment="1">
      <alignment horizontal="left"/>
    </xf>
    <xf numFmtId="2" fontId="20" fillId="7" borderId="0" xfId="0" applyNumberFormat="1" applyFont="1" applyFill="1" applyBorder="1"/>
    <xf numFmtId="2" fontId="20" fillId="0" borderId="0" xfId="0" applyNumberFormat="1" applyFont="1" applyBorder="1" applyAlignment="1">
      <alignment horizontal="left"/>
    </xf>
    <xf numFmtId="2" fontId="20" fillId="0" borderId="0" xfId="0" applyNumberFormat="1" applyFont="1" applyBorder="1"/>
    <xf numFmtId="2" fontId="20" fillId="0" borderId="0" xfId="0" applyNumberFormat="1" applyFont="1" applyFill="1" applyBorder="1" applyAlignment="1">
      <alignment horizontal="left"/>
    </xf>
    <xf numFmtId="2" fontId="20" fillId="0" borderId="0" xfId="0" applyNumberFormat="1" applyFont="1" applyFill="1" applyBorder="1"/>
    <xf numFmtId="1" fontId="20" fillId="4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left" indent="1"/>
    </xf>
    <xf numFmtId="2" fontId="25" fillId="4" borderId="1" xfId="0" applyNumberFormat="1" applyFont="1" applyFill="1" applyBorder="1"/>
    <xf numFmtId="2" fontId="25" fillId="0" borderId="0" xfId="0" applyNumberFormat="1" applyFont="1" applyBorder="1" applyAlignment="1">
      <alignment horizontal="left"/>
    </xf>
    <xf numFmtId="2" fontId="25" fillId="0" borderId="0" xfId="0" applyNumberFormat="1" applyFont="1" applyBorder="1"/>
    <xf numFmtId="2" fontId="10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/>
    <xf numFmtId="2" fontId="10" fillId="0" borderId="0" xfId="0" applyNumberFormat="1" applyFont="1" applyBorder="1" applyAlignment="1">
      <alignment horizontal="left"/>
    </xf>
    <xf numFmtId="2" fontId="10" fillId="0" borderId="0" xfId="0" applyNumberFormat="1" applyFont="1" applyBorder="1"/>
    <xf numFmtId="2" fontId="20" fillId="4" borderId="1" xfId="0" applyNumberFormat="1" applyFont="1" applyFill="1" applyBorder="1"/>
    <xf numFmtId="1" fontId="20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64" fontId="20" fillId="0" borderId="0" xfId="0" applyNumberFormat="1" applyFont="1" applyFill="1" applyBorder="1" applyAlignment="1">
      <alignment horizontal="left"/>
    </xf>
    <xf numFmtId="0" fontId="1" fillId="0" borderId="1" xfId="0" applyFont="1" applyBorder="1"/>
    <xf numFmtId="2" fontId="20" fillId="0" borderId="0" xfId="0" applyNumberFormat="1" applyFont="1" applyFill="1" applyBorder="1" applyAlignment="1"/>
    <xf numFmtId="2" fontId="20" fillId="8" borderId="0" xfId="0" applyNumberFormat="1" applyFont="1" applyFill="1" applyBorder="1" applyAlignment="1">
      <alignment horizontal="left"/>
    </xf>
    <xf numFmtId="2" fontId="20" fillId="8" borderId="0" xfId="0" applyNumberFormat="1" applyFont="1" applyFill="1" applyBorder="1"/>
    <xf numFmtId="164" fontId="20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2" fontId="20" fillId="0" borderId="2" xfId="0" applyNumberFormat="1" applyFont="1" applyBorder="1" applyAlignment="1">
      <alignment horizontal="center" wrapText="1"/>
    </xf>
    <xf numFmtId="2" fontId="18" fillId="4" borderId="4" xfId="0" applyNumberFormat="1" applyFont="1" applyFill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" fontId="20" fillId="2" borderId="1" xfId="0" applyNumberFormat="1" applyFont="1" applyFill="1" applyBorder="1" applyAlignment="1">
      <alignment horizontal="center"/>
    </xf>
    <xf numFmtId="2" fontId="20" fillId="2" borderId="1" xfId="0" applyNumberFormat="1" applyFont="1" applyFill="1" applyBorder="1" applyAlignment="1">
      <alignment horizontal="center"/>
    </xf>
    <xf numFmtId="2" fontId="20" fillId="2" borderId="4" xfId="0" applyNumberFormat="1" applyFont="1" applyFill="1" applyBorder="1" applyAlignment="1">
      <alignment horizontal="center"/>
    </xf>
    <xf numFmtId="2" fontId="25" fillId="4" borderId="1" xfId="0" applyNumberFormat="1" applyFont="1" applyFill="1" applyBorder="1" applyAlignment="1">
      <alignment horizontal="center"/>
    </xf>
    <xf numFmtId="2" fontId="25" fillId="4" borderId="4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168" fontId="22" fillId="0" borderId="1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8" fontId="20" fillId="0" borderId="1" xfId="0" applyNumberFormat="1" applyFont="1" applyBorder="1" applyAlignment="1">
      <alignment horizontal="center" vertical="center"/>
    </xf>
    <xf numFmtId="168" fontId="20" fillId="0" borderId="1" xfId="0" applyNumberFormat="1" applyFont="1" applyFill="1" applyBorder="1" applyAlignment="1">
      <alignment horizontal="center" vertical="center"/>
    </xf>
    <xf numFmtId="168" fontId="20" fillId="0" borderId="1" xfId="0" applyNumberFormat="1" applyFont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8" fontId="22" fillId="0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8" fillId="4" borderId="4" xfId="0" applyNumberFormat="1" applyFont="1" applyFill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0" fontId="20" fillId="0" borderId="2" xfId="0" applyNumberFormat="1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8" fillId="2" borderId="4" xfId="0" applyNumberFormat="1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2" fontId="22" fillId="0" borderId="1" xfId="0" applyNumberFormat="1" applyFont="1" applyBorder="1" applyAlignment="1">
      <alignment horizontal="center" wrapText="1"/>
    </xf>
    <xf numFmtId="164" fontId="22" fillId="0" borderId="1" xfId="0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20" fillId="0" borderId="1" xfId="0" applyNumberFormat="1" applyFont="1" applyBorder="1" applyAlignment="1">
      <alignment horizontal="center" wrapText="1"/>
    </xf>
    <xf numFmtId="49" fontId="20" fillId="0" borderId="1" xfId="0" applyNumberFormat="1" applyFont="1" applyBorder="1" applyAlignment="1">
      <alignment horizontal="center"/>
    </xf>
    <xf numFmtId="166" fontId="20" fillId="0" borderId="1" xfId="0" applyNumberFormat="1" applyFont="1" applyBorder="1" applyAlignment="1">
      <alignment horizontal="center"/>
    </xf>
    <xf numFmtId="1" fontId="25" fillId="4" borderId="1" xfId="0" applyNumberFormat="1" applyFont="1" applyFill="1" applyBorder="1" applyAlignment="1">
      <alignment horizontal="center"/>
    </xf>
    <xf numFmtId="1" fontId="8" fillId="9" borderId="1" xfId="0" applyNumberFormat="1" applyFont="1" applyFill="1" applyBorder="1" applyAlignment="1">
      <alignment horizontal="center"/>
    </xf>
    <xf numFmtId="2" fontId="9" fillId="9" borderId="1" xfId="0" applyNumberFormat="1" applyFont="1" applyFill="1" applyBorder="1" applyAlignment="1">
      <alignment horizontal="center"/>
    </xf>
    <xf numFmtId="2" fontId="9" fillId="9" borderId="4" xfId="0" applyNumberFormat="1" applyFont="1" applyFill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2" fontId="3" fillId="9" borderId="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2" fontId="18" fillId="4" borderId="1" xfId="0" applyNumberFormat="1" applyFont="1" applyFill="1" applyBorder="1" applyAlignment="1">
      <alignment horizontal="center"/>
    </xf>
    <xf numFmtId="0" fontId="24" fillId="0" borderId="1" xfId="0" applyNumberFormat="1" applyFont="1" applyFill="1" applyBorder="1" applyAlignment="1" applyProtection="1">
      <alignment horizontal="center"/>
    </xf>
    <xf numFmtId="0" fontId="24" fillId="0" borderId="1" xfId="0" applyNumberFormat="1" applyFont="1" applyFill="1" applyBorder="1" applyAlignment="1" applyProtection="1"/>
    <xf numFmtId="0" fontId="22" fillId="0" borderId="0" xfId="0" applyFont="1"/>
    <xf numFmtId="0" fontId="22" fillId="0" borderId="0" xfId="0" applyFont="1" applyAlignment="1">
      <alignment horizontal="center"/>
    </xf>
    <xf numFmtId="2" fontId="15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left" vertical="center" wrapText="1"/>
    </xf>
    <xf numFmtId="2" fontId="7" fillId="3" borderId="8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2" fontId="7" fillId="3" borderId="3" xfId="0" applyNumberFormat="1" applyFont="1" applyFill="1" applyBorder="1" applyAlignment="1">
      <alignment horizontal="center" vertical="center" wrapText="1"/>
    </xf>
    <xf numFmtId="2" fontId="21" fillId="10" borderId="6" xfId="0" applyNumberFormat="1" applyFont="1" applyFill="1" applyBorder="1" applyAlignment="1">
      <alignment horizontal="left" vertical="center" wrapText="1"/>
    </xf>
    <xf numFmtId="2" fontId="21" fillId="10" borderId="11" xfId="0" applyNumberFormat="1" applyFont="1" applyFill="1" applyBorder="1" applyAlignment="1">
      <alignment horizontal="left" vertical="center" wrapText="1"/>
    </xf>
    <xf numFmtId="2" fontId="21" fillId="10" borderId="7" xfId="0" applyNumberFormat="1" applyFont="1" applyFill="1" applyBorder="1" applyAlignment="1">
      <alignment horizontal="left" vertical="center" wrapText="1"/>
    </xf>
    <xf numFmtId="2" fontId="21" fillId="10" borderId="8" xfId="0" applyNumberFormat="1" applyFont="1" applyFill="1" applyBorder="1" applyAlignment="1">
      <alignment horizontal="left" vertical="center" wrapText="1"/>
    </xf>
    <xf numFmtId="2" fontId="21" fillId="10" borderId="12" xfId="0" applyNumberFormat="1" applyFont="1" applyFill="1" applyBorder="1" applyAlignment="1">
      <alignment horizontal="left" vertical="center" wrapText="1"/>
    </xf>
    <xf numFmtId="2" fontId="21" fillId="10" borderId="9" xfId="0" applyNumberFormat="1" applyFont="1" applyFill="1" applyBorder="1" applyAlignment="1">
      <alignment horizontal="left" vertical="center" wrapText="1"/>
    </xf>
    <xf numFmtId="1" fontId="7" fillId="5" borderId="5" xfId="0" applyNumberFormat="1" applyFont="1" applyFill="1" applyBorder="1" applyAlignment="1">
      <alignment horizontal="center" vertical="center" wrapText="1"/>
    </xf>
    <xf numFmtId="1" fontId="7" fillId="5" borderId="2" xfId="0" applyNumberFormat="1" applyFont="1" applyFill="1" applyBorder="1" applyAlignment="1">
      <alignment horizontal="center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2" fontId="10" fillId="0" borderId="4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left" vertical="center"/>
    </xf>
    <xf numFmtId="2" fontId="4" fillId="4" borderId="0" xfId="0" applyNumberFormat="1" applyFont="1" applyFill="1" applyBorder="1" applyAlignment="1">
      <alignment horizontal="right"/>
    </xf>
    <xf numFmtId="164" fontId="7" fillId="4" borderId="0" xfId="0" applyNumberFormat="1" applyFont="1" applyFill="1" applyBorder="1" applyAlignment="1">
      <alignment horizontal="center" wrapText="1"/>
    </xf>
    <xf numFmtId="164" fontId="7" fillId="5" borderId="0" xfId="0" applyNumberFormat="1" applyFont="1" applyFill="1" applyBorder="1" applyAlignment="1">
      <alignment horizontal="center" wrapText="1"/>
    </xf>
    <xf numFmtId="2" fontId="21" fillId="10" borderId="1" xfId="0" applyNumberFormat="1" applyFont="1" applyFill="1" applyBorder="1" applyAlignment="1">
      <alignment horizontal="left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left"/>
    </xf>
    <xf numFmtId="164" fontId="6" fillId="4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9"/>
  <sheetViews>
    <sheetView view="pageBreakPreview" topLeftCell="A103" zoomScale="88" zoomScaleNormal="70" zoomScaleSheetLayoutView="88" workbookViewId="0">
      <selection activeCell="P129" sqref="P129"/>
    </sheetView>
  </sheetViews>
  <sheetFormatPr defaultColWidth="6.28515625" defaultRowHeight="13.15" customHeight="1" x14ac:dyDescent="0.25"/>
  <cols>
    <col min="1" max="1" width="6.28515625" style="35" customWidth="1"/>
    <col min="2" max="2" width="10.5703125" style="35" customWidth="1"/>
    <col min="3" max="3" width="28.42578125" style="25" customWidth="1"/>
    <col min="4" max="4" width="7.85546875" style="33" customWidth="1"/>
    <col min="5" max="7" width="7.7109375" style="33" customWidth="1"/>
    <col min="8" max="8" width="8.140625" style="33" customWidth="1"/>
    <col min="9" max="9" width="6.85546875" style="33" customWidth="1"/>
    <col min="10" max="12" width="7.7109375" style="33" customWidth="1"/>
    <col min="13" max="13" width="7.5703125" style="33" customWidth="1"/>
    <col min="14" max="14" width="8.140625" style="33" customWidth="1"/>
    <col min="15" max="16" width="7.7109375" style="33" customWidth="1"/>
    <col min="17" max="17" width="7.85546875" style="33" customWidth="1"/>
    <col min="18" max="16383" width="6.28515625" style="27"/>
    <col min="16384" max="16384" width="7.42578125" style="27" bestFit="1" customWidth="1"/>
  </cols>
  <sheetData>
    <row r="1" spans="1:18 16384:16384" ht="20.100000000000001" customHeight="1" x14ac:dyDescent="0.25">
      <c r="A1" s="262" t="s">
        <v>19</v>
      </c>
      <c r="B1" s="262"/>
      <c r="C1" s="262"/>
      <c r="D1" s="43"/>
      <c r="E1" s="44"/>
      <c r="F1" s="44"/>
      <c r="G1" s="44"/>
      <c r="H1" s="45"/>
      <c r="I1" s="45"/>
      <c r="J1" s="45"/>
      <c r="K1" s="45"/>
      <c r="L1" s="262" t="s">
        <v>22</v>
      </c>
      <c r="M1" s="262"/>
      <c r="N1" s="262"/>
      <c r="O1" s="262"/>
      <c r="P1" s="262"/>
      <c r="Q1" s="262"/>
    </row>
    <row r="2" spans="1:18 16384:16384" ht="32.25" customHeight="1" x14ac:dyDescent="0.25">
      <c r="A2" s="249" t="s">
        <v>20</v>
      </c>
      <c r="B2" s="249"/>
      <c r="C2" s="249"/>
      <c r="D2" s="249"/>
      <c r="E2" s="249"/>
      <c r="F2" s="44"/>
      <c r="G2" s="44"/>
      <c r="H2" s="45"/>
      <c r="I2" s="45"/>
      <c r="J2" s="45"/>
      <c r="K2" s="45"/>
      <c r="L2" s="250" t="s">
        <v>21</v>
      </c>
      <c r="M2" s="250"/>
      <c r="N2" s="250"/>
      <c r="O2" s="250"/>
      <c r="P2" s="250"/>
      <c r="Q2" s="250"/>
    </row>
    <row r="3" spans="1:18 16384:16384" ht="20.100000000000001" customHeight="1" x14ac:dyDescent="0.25">
      <c r="A3" s="250" t="s">
        <v>28</v>
      </c>
      <c r="B3" s="250"/>
      <c r="C3" s="250"/>
      <c r="D3" s="250"/>
      <c r="E3" s="250"/>
      <c r="F3" s="44"/>
      <c r="G3" s="44"/>
      <c r="H3" s="45"/>
      <c r="I3" s="45"/>
      <c r="J3" s="45"/>
      <c r="K3" s="45"/>
      <c r="L3" s="250" t="s">
        <v>18</v>
      </c>
      <c r="M3" s="250"/>
      <c r="N3" s="250"/>
      <c r="O3" s="250"/>
      <c r="P3" s="250"/>
      <c r="Q3" s="250"/>
    </row>
    <row r="4" spans="1:18 16384:16384" ht="20.100000000000001" customHeight="1" x14ac:dyDescent="0.25">
      <c r="A4" s="250" t="s">
        <v>71</v>
      </c>
      <c r="B4" s="250"/>
      <c r="C4" s="250"/>
      <c r="D4" s="250"/>
      <c r="E4" s="250"/>
      <c r="F4" s="44"/>
      <c r="G4" s="44"/>
      <c r="H4" s="45"/>
      <c r="I4" s="45"/>
      <c r="J4" s="45"/>
      <c r="K4" s="45"/>
      <c r="L4" s="250" t="s">
        <v>70</v>
      </c>
      <c r="M4" s="250"/>
      <c r="N4" s="250"/>
      <c r="O4" s="250"/>
      <c r="P4" s="250"/>
      <c r="Q4" s="250"/>
    </row>
    <row r="5" spans="1:18 16384:16384" ht="20.100000000000001" customHeight="1" x14ac:dyDescent="0.25">
      <c r="A5" s="250"/>
      <c r="B5" s="250"/>
      <c r="C5" s="250"/>
      <c r="D5" s="43"/>
      <c r="E5" s="44"/>
      <c r="F5" s="44"/>
      <c r="G5" s="44"/>
      <c r="H5" s="45"/>
      <c r="I5" s="45"/>
      <c r="J5" s="45"/>
      <c r="K5" s="45"/>
      <c r="L5" s="265"/>
      <c r="M5" s="265"/>
      <c r="N5" s="265"/>
      <c r="O5" s="265"/>
      <c r="P5" s="265"/>
      <c r="Q5" s="265"/>
    </row>
    <row r="6" spans="1:18 16384:16384" ht="13.15" customHeight="1" x14ac:dyDescent="0.25">
      <c r="A6" s="46"/>
      <c r="B6" s="47"/>
      <c r="C6" s="46"/>
      <c r="D6" s="43"/>
      <c r="E6" s="44"/>
      <c r="F6" s="44"/>
      <c r="G6" s="44"/>
      <c r="H6" s="45"/>
      <c r="I6" s="45"/>
      <c r="J6" s="45"/>
      <c r="K6" s="45"/>
      <c r="L6" s="35"/>
      <c r="M6" s="35"/>
      <c r="N6" s="35"/>
      <c r="O6" s="35"/>
      <c r="P6" s="35"/>
      <c r="Q6" s="35"/>
    </row>
    <row r="7" spans="1:18 16384:16384" s="26" customFormat="1" ht="24.6" customHeight="1" x14ac:dyDescent="0.25">
      <c r="A7" s="263" t="s">
        <v>59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</row>
    <row r="8" spans="1:18 16384:16384" ht="20.45" customHeight="1" x14ac:dyDescent="0.25">
      <c r="A8" s="252" t="s">
        <v>60</v>
      </c>
      <c r="B8" s="253"/>
      <c r="C8" s="254"/>
      <c r="D8" s="258" t="s">
        <v>17</v>
      </c>
      <c r="E8" s="246" t="s">
        <v>3</v>
      </c>
      <c r="F8" s="246"/>
      <c r="G8" s="246"/>
      <c r="H8" s="246" t="s">
        <v>14</v>
      </c>
      <c r="I8" s="246" t="s">
        <v>12</v>
      </c>
      <c r="J8" s="246"/>
      <c r="K8" s="246"/>
      <c r="L8" s="246"/>
      <c r="M8" s="242" t="s">
        <v>13</v>
      </c>
      <c r="N8" s="243"/>
      <c r="O8" s="243"/>
      <c r="P8" s="243"/>
      <c r="Q8" s="247" t="s">
        <v>27</v>
      </c>
      <c r="R8" s="57"/>
    </row>
    <row r="9" spans="1:18 16384:16384" ht="42.6" customHeight="1" x14ac:dyDescent="0.25">
      <c r="A9" s="255"/>
      <c r="B9" s="256"/>
      <c r="C9" s="257"/>
      <c r="D9" s="259"/>
      <c r="E9" s="23" t="s">
        <v>0</v>
      </c>
      <c r="F9" s="23" t="s">
        <v>1</v>
      </c>
      <c r="G9" s="23" t="s">
        <v>2</v>
      </c>
      <c r="H9" s="246"/>
      <c r="I9" s="23" t="s">
        <v>8</v>
      </c>
      <c r="J9" s="23" t="s">
        <v>9</v>
      </c>
      <c r="K9" s="23" t="s">
        <v>10</v>
      </c>
      <c r="L9" s="23" t="s">
        <v>11</v>
      </c>
      <c r="M9" s="23" t="s">
        <v>23</v>
      </c>
      <c r="N9" s="23" t="s">
        <v>24</v>
      </c>
      <c r="O9" s="23" t="s">
        <v>25</v>
      </c>
      <c r="P9" s="23" t="s">
        <v>26</v>
      </c>
      <c r="Q9" s="248"/>
      <c r="R9" s="57"/>
    </row>
    <row r="10" spans="1:18 16384:16384" s="144" customFormat="1" ht="15" customHeight="1" x14ac:dyDescent="0.25">
      <c r="A10" s="124">
        <v>107</v>
      </c>
      <c r="B10" s="56"/>
      <c r="C10" s="116" t="s">
        <v>73</v>
      </c>
      <c r="D10" s="124">
        <v>60</v>
      </c>
      <c r="E10" s="167">
        <v>0.6</v>
      </c>
      <c r="F10" s="124">
        <v>6.0000000000000001E-3</v>
      </c>
      <c r="G10" s="124">
        <v>2.1</v>
      </c>
      <c r="H10" s="167">
        <v>16</v>
      </c>
      <c r="I10" s="168">
        <v>6.0000000000000001E-3</v>
      </c>
      <c r="J10" s="125">
        <v>9</v>
      </c>
      <c r="K10" s="169">
        <v>0</v>
      </c>
      <c r="L10" s="125">
        <v>0.42</v>
      </c>
      <c r="M10" s="125">
        <v>6</v>
      </c>
      <c r="N10" s="169">
        <v>21</v>
      </c>
      <c r="O10" s="169">
        <v>9</v>
      </c>
      <c r="P10" s="125">
        <v>0.48</v>
      </c>
      <c r="Q10" s="170">
        <v>7.41</v>
      </c>
      <c r="R10" s="143"/>
    </row>
    <row r="11" spans="1:18 16384:16384" s="146" customFormat="1" ht="15" customHeight="1" x14ac:dyDescent="0.25">
      <c r="A11" s="124">
        <v>302</v>
      </c>
      <c r="B11" s="56" t="s">
        <v>31</v>
      </c>
      <c r="C11" s="121" t="s">
        <v>29</v>
      </c>
      <c r="D11" s="129">
        <v>150</v>
      </c>
      <c r="E11" s="171">
        <v>12.9</v>
      </c>
      <c r="F11" s="171">
        <v>20</v>
      </c>
      <c r="G11" s="171">
        <v>3.4</v>
      </c>
      <c r="H11" s="172">
        <v>243</v>
      </c>
      <c r="I11" s="172">
        <v>0.08</v>
      </c>
      <c r="J11" s="173">
        <v>0.04</v>
      </c>
      <c r="K11" s="174">
        <v>0.3</v>
      </c>
      <c r="L11" s="172">
        <v>0.7</v>
      </c>
      <c r="M11" s="172">
        <v>121</v>
      </c>
      <c r="N11" s="172">
        <v>230</v>
      </c>
      <c r="O11" s="172">
        <v>18.3</v>
      </c>
      <c r="P11" s="172">
        <v>2.2999999999999998</v>
      </c>
      <c r="Q11" s="175">
        <v>32.35</v>
      </c>
      <c r="R11" s="145"/>
    </row>
    <row r="12" spans="1:18 16384:16384" s="144" customFormat="1" ht="15" customHeight="1" x14ac:dyDescent="0.25">
      <c r="A12" s="125">
        <v>497</v>
      </c>
      <c r="B12" s="133" t="s">
        <v>32</v>
      </c>
      <c r="C12" s="122" t="s">
        <v>6</v>
      </c>
      <c r="D12" s="125">
        <v>200</v>
      </c>
      <c r="E12" s="125">
        <v>5</v>
      </c>
      <c r="F12" s="125">
        <v>4.4000000000000004</v>
      </c>
      <c r="G12" s="125">
        <v>31.7</v>
      </c>
      <c r="H12" s="125">
        <v>186</v>
      </c>
      <c r="I12" s="125">
        <v>0.06</v>
      </c>
      <c r="J12" s="125">
        <v>1.7</v>
      </c>
      <c r="K12" s="176">
        <v>0.03</v>
      </c>
      <c r="L12" s="125">
        <v>0</v>
      </c>
      <c r="M12" s="125">
        <v>163</v>
      </c>
      <c r="N12" s="125">
        <v>150</v>
      </c>
      <c r="O12" s="125">
        <v>39</v>
      </c>
      <c r="P12" s="125">
        <v>1.3</v>
      </c>
      <c r="Q12" s="170">
        <v>8.56</v>
      </c>
      <c r="R12" s="143"/>
    </row>
    <row r="13" spans="1:18 16384:16384" s="148" customFormat="1" ht="15" customHeight="1" x14ac:dyDescent="0.25">
      <c r="A13" s="124">
        <v>108</v>
      </c>
      <c r="B13" s="56" t="s">
        <v>33</v>
      </c>
      <c r="C13" s="121" t="s">
        <v>5</v>
      </c>
      <c r="D13" s="124">
        <v>37.5</v>
      </c>
      <c r="E13" s="124">
        <v>2.85</v>
      </c>
      <c r="F13" s="124">
        <v>0.3</v>
      </c>
      <c r="G13" s="124">
        <v>18.399999999999999</v>
      </c>
      <c r="H13" s="124">
        <v>88</v>
      </c>
      <c r="I13" s="124">
        <v>0.03</v>
      </c>
      <c r="J13" s="124">
        <v>0</v>
      </c>
      <c r="K13" s="124">
        <v>0</v>
      </c>
      <c r="L13" s="124">
        <v>0.41</v>
      </c>
      <c r="M13" s="124">
        <v>7.5</v>
      </c>
      <c r="N13" s="124">
        <v>2.4300000000000002</v>
      </c>
      <c r="O13" s="124">
        <v>4.7699999999999996</v>
      </c>
      <c r="P13" s="124">
        <v>0.37</v>
      </c>
      <c r="Q13" s="175">
        <v>1.95</v>
      </c>
      <c r="R13" s="147"/>
    </row>
    <row r="14" spans="1:18 16384:16384" s="148" customFormat="1" ht="15" customHeight="1" x14ac:dyDescent="0.25">
      <c r="A14" s="124">
        <v>112</v>
      </c>
      <c r="B14" s="56" t="s">
        <v>43</v>
      </c>
      <c r="C14" s="123" t="s">
        <v>45</v>
      </c>
      <c r="D14" s="124">
        <v>100</v>
      </c>
      <c r="E14" s="177">
        <v>0.4</v>
      </c>
      <c r="F14" s="177">
        <v>0.4</v>
      </c>
      <c r="G14" s="177">
        <v>9.8000000000000007</v>
      </c>
      <c r="H14" s="177">
        <v>47</v>
      </c>
      <c r="I14" s="178">
        <v>0.03</v>
      </c>
      <c r="J14" s="178">
        <v>1</v>
      </c>
      <c r="K14" s="178">
        <v>0</v>
      </c>
      <c r="L14" s="178">
        <v>0.2</v>
      </c>
      <c r="M14" s="178">
        <v>16</v>
      </c>
      <c r="N14" s="178">
        <v>11</v>
      </c>
      <c r="O14" s="178">
        <v>9</v>
      </c>
      <c r="P14" s="178">
        <v>2.2000000000000002</v>
      </c>
      <c r="Q14" s="170">
        <v>11.97</v>
      </c>
      <c r="R14" s="147"/>
    </row>
    <row r="15" spans="1:18 16384:16384" s="148" customFormat="1" ht="15" customHeight="1" x14ac:dyDescent="0.25">
      <c r="A15" s="124">
        <v>109</v>
      </c>
      <c r="B15" s="56" t="s">
        <v>33</v>
      </c>
      <c r="C15" s="123" t="s">
        <v>4</v>
      </c>
      <c r="D15" s="124">
        <v>20</v>
      </c>
      <c r="E15" s="167">
        <v>1.32</v>
      </c>
      <c r="F15" s="167">
        <v>0.24</v>
      </c>
      <c r="G15" s="167">
        <v>6.68</v>
      </c>
      <c r="H15" s="167">
        <v>34.799999999999997</v>
      </c>
      <c r="I15" s="169">
        <v>0.03</v>
      </c>
      <c r="J15" s="187">
        <v>0</v>
      </c>
      <c r="K15" s="187">
        <v>0</v>
      </c>
      <c r="L15" s="187">
        <v>0.3</v>
      </c>
      <c r="M15" s="187">
        <v>7</v>
      </c>
      <c r="N15" s="187">
        <v>31.6</v>
      </c>
      <c r="O15" s="187">
        <v>9.4</v>
      </c>
      <c r="P15" s="187">
        <v>0.78</v>
      </c>
      <c r="Q15" s="170">
        <v>1</v>
      </c>
      <c r="R15" s="147"/>
      <c r="XFD15" s="148">
        <f t="shared" ref="XFD15" si="0">SUM(A15:XFC15)</f>
        <v>222.15000000000003</v>
      </c>
    </row>
    <row r="16" spans="1:18 16384:16384" s="146" customFormat="1" ht="15" customHeight="1" x14ac:dyDescent="0.25">
      <c r="A16" s="138"/>
      <c r="B16" s="138"/>
      <c r="C16" s="141" t="s">
        <v>7</v>
      </c>
      <c r="D16" s="181">
        <f>SUM(D10:D15)</f>
        <v>567.5</v>
      </c>
      <c r="E16" s="182">
        <f>SUM(E10:E15)</f>
        <v>23.07</v>
      </c>
      <c r="F16" s="182">
        <f>SUM(F10:F15)</f>
        <v>25.345999999999997</v>
      </c>
      <c r="G16" s="182">
        <f>SUM(G10:G15)</f>
        <v>72.080000000000013</v>
      </c>
      <c r="H16" s="182">
        <f>SUM(H10:H14)</f>
        <v>580</v>
      </c>
      <c r="I16" s="182">
        <f>SUM(I10:I15)</f>
        <v>0.23600000000000002</v>
      </c>
      <c r="J16" s="182">
        <f>SUM(J10:K14)</f>
        <v>12.069999999999999</v>
      </c>
      <c r="K16" s="182">
        <f t="shared" ref="K16:Q16" si="1">SUM(K10:K15)</f>
        <v>0.32999999999999996</v>
      </c>
      <c r="L16" s="182">
        <f t="shared" si="1"/>
        <v>2.0299999999999998</v>
      </c>
      <c r="M16" s="182">
        <f t="shared" si="1"/>
        <v>320.5</v>
      </c>
      <c r="N16" s="182">
        <f t="shared" si="1"/>
        <v>446.03000000000003</v>
      </c>
      <c r="O16" s="182">
        <f t="shared" si="1"/>
        <v>89.47</v>
      </c>
      <c r="P16" s="182">
        <f t="shared" si="1"/>
        <v>7.4300000000000006</v>
      </c>
      <c r="Q16" s="183">
        <f t="shared" si="1"/>
        <v>63.240000000000009</v>
      </c>
      <c r="R16" s="145"/>
    </row>
    <row r="17" spans="1:20 16384:16384" s="154" customFormat="1" ht="15" customHeight="1" x14ac:dyDescent="0.25">
      <c r="A17" s="150"/>
      <c r="B17" s="150"/>
      <c r="C17" s="151"/>
      <c r="D17" s="149"/>
      <c r="E17" s="184"/>
      <c r="F17" s="184"/>
      <c r="G17" s="184"/>
      <c r="H17" s="179"/>
      <c r="I17" s="184"/>
      <c r="J17" s="184"/>
      <c r="K17" s="184"/>
      <c r="L17" s="184"/>
      <c r="M17" s="184"/>
      <c r="N17" s="184"/>
      <c r="O17" s="184"/>
      <c r="P17" s="184"/>
      <c r="Q17" s="185"/>
      <c r="R17" s="153"/>
    </row>
    <row r="18" spans="1:20 16384:16384" s="30" customFormat="1" ht="13.15" customHeight="1" x14ac:dyDescent="0.25">
      <c r="A18" s="252" t="s">
        <v>61</v>
      </c>
      <c r="B18" s="253"/>
      <c r="C18" s="254"/>
      <c r="D18" s="258" t="s">
        <v>17</v>
      </c>
      <c r="E18" s="242" t="s">
        <v>3</v>
      </c>
      <c r="F18" s="243"/>
      <c r="G18" s="251"/>
      <c r="H18" s="246" t="s">
        <v>14</v>
      </c>
      <c r="I18" s="242" t="s">
        <v>12</v>
      </c>
      <c r="J18" s="243"/>
      <c r="K18" s="243"/>
      <c r="L18" s="251"/>
      <c r="M18" s="242" t="s">
        <v>13</v>
      </c>
      <c r="N18" s="243"/>
      <c r="O18" s="243"/>
      <c r="P18" s="251"/>
      <c r="Q18" s="244" t="s">
        <v>27</v>
      </c>
      <c r="R18" s="62"/>
    </row>
    <row r="19" spans="1:20 16384:16384" ht="41.25" customHeight="1" x14ac:dyDescent="0.25">
      <c r="A19" s="255"/>
      <c r="B19" s="256"/>
      <c r="C19" s="257"/>
      <c r="D19" s="259"/>
      <c r="E19" s="107" t="s">
        <v>0</v>
      </c>
      <c r="F19" s="107" t="s">
        <v>1</v>
      </c>
      <c r="G19" s="107" t="s">
        <v>2</v>
      </c>
      <c r="H19" s="246"/>
      <c r="I19" s="107" t="s">
        <v>8</v>
      </c>
      <c r="J19" s="107" t="s">
        <v>9</v>
      </c>
      <c r="K19" s="107" t="s">
        <v>10</v>
      </c>
      <c r="L19" s="107" t="s">
        <v>11</v>
      </c>
      <c r="M19" s="107" t="s">
        <v>23</v>
      </c>
      <c r="N19" s="107" t="s">
        <v>24</v>
      </c>
      <c r="O19" s="107" t="s">
        <v>25</v>
      </c>
      <c r="P19" s="107" t="s">
        <v>26</v>
      </c>
      <c r="Q19" s="245"/>
      <c r="R19" s="57"/>
    </row>
    <row r="20" spans="1:20 16384:16384" s="146" customFormat="1" ht="15" customHeight="1" x14ac:dyDescent="0.25">
      <c r="A20" s="130" t="s">
        <v>76</v>
      </c>
      <c r="B20" s="56" t="s">
        <v>34</v>
      </c>
      <c r="C20" s="118" t="s">
        <v>74</v>
      </c>
      <c r="D20" s="124">
        <v>60</v>
      </c>
      <c r="E20" s="167">
        <v>0.5</v>
      </c>
      <c r="F20" s="167">
        <v>2.25</v>
      </c>
      <c r="G20" s="167">
        <v>4.87</v>
      </c>
      <c r="H20" s="167">
        <v>38.799999999999997</v>
      </c>
      <c r="I20" s="186">
        <v>0.02</v>
      </c>
      <c r="J20" s="187">
        <v>3.4</v>
      </c>
      <c r="K20" s="187">
        <v>0</v>
      </c>
      <c r="L20" s="187">
        <v>7.0000000000000007E-2</v>
      </c>
      <c r="M20" s="187">
        <v>118</v>
      </c>
      <c r="N20" s="187">
        <v>20.8</v>
      </c>
      <c r="O20" s="187">
        <v>9.6999999999999993</v>
      </c>
      <c r="P20" s="187">
        <v>0.35</v>
      </c>
      <c r="Q20" s="170">
        <v>6.26</v>
      </c>
      <c r="R20" s="145"/>
      <c r="T20" s="135"/>
      <c r="XFD20" s="146">
        <f t="shared" ref="XFD20:XFD26" si="2">SUM(A20:XFC20)</f>
        <v>265.02000000000004</v>
      </c>
    </row>
    <row r="21" spans="1:20 16384:16384" s="156" customFormat="1" ht="15" customHeight="1" x14ac:dyDescent="0.25">
      <c r="A21" s="128">
        <v>291</v>
      </c>
      <c r="B21" s="137" t="s">
        <v>31</v>
      </c>
      <c r="C21" s="127" t="s">
        <v>56</v>
      </c>
      <c r="D21" s="128">
        <v>150</v>
      </c>
      <c r="E21" s="188">
        <v>5.6</v>
      </c>
      <c r="F21" s="188">
        <v>0.67</v>
      </c>
      <c r="G21" s="188">
        <v>29</v>
      </c>
      <c r="H21" s="188">
        <v>145</v>
      </c>
      <c r="I21" s="189">
        <v>0.06</v>
      </c>
      <c r="J21" s="190">
        <v>0.01</v>
      </c>
      <c r="K21" s="190">
        <v>0</v>
      </c>
      <c r="L21" s="191">
        <v>0.8</v>
      </c>
      <c r="M21" s="191">
        <v>5.7</v>
      </c>
      <c r="N21" s="190">
        <v>357</v>
      </c>
      <c r="O21" s="190">
        <v>8.1</v>
      </c>
      <c r="P21" s="190">
        <v>0.08</v>
      </c>
      <c r="Q21" s="170">
        <v>9.89</v>
      </c>
      <c r="R21" s="155"/>
      <c r="XFD21" s="156">
        <f t="shared" si="2"/>
        <v>1002.91</v>
      </c>
    </row>
    <row r="22" spans="1:20 16384:16384" s="158" customFormat="1" ht="15" customHeight="1" x14ac:dyDescent="0.25">
      <c r="A22" s="125">
        <v>398</v>
      </c>
      <c r="B22" s="133" t="s">
        <v>36</v>
      </c>
      <c r="C22" s="119" t="s">
        <v>30</v>
      </c>
      <c r="D22" s="125" t="s">
        <v>38</v>
      </c>
      <c r="E22" s="169">
        <v>7.1</v>
      </c>
      <c r="F22" s="169">
        <v>13.1</v>
      </c>
      <c r="G22" s="169">
        <v>4.0999999999999996</v>
      </c>
      <c r="H22" s="169">
        <v>200</v>
      </c>
      <c r="I22" s="169">
        <v>0.2</v>
      </c>
      <c r="J22" s="187">
        <v>8.1</v>
      </c>
      <c r="K22" s="187">
        <v>7.6</v>
      </c>
      <c r="L22" s="187">
        <v>5.15</v>
      </c>
      <c r="M22" s="187">
        <v>128</v>
      </c>
      <c r="N22" s="187">
        <v>2.6</v>
      </c>
      <c r="O22" s="187">
        <v>1.8</v>
      </c>
      <c r="P22" s="187">
        <v>0.36</v>
      </c>
      <c r="Q22" s="170">
        <v>46.42</v>
      </c>
      <c r="R22" s="157"/>
      <c r="XFD22" s="158">
        <f t="shared" si="2"/>
        <v>822.53000000000009</v>
      </c>
    </row>
    <row r="23" spans="1:20 16384:16384" s="158" customFormat="1" ht="15" customHeight="1" x14ac:dyDescent="0.25">
      <c r="A23" s="124">
        <v>494</v>
      </c>
      <c r="B23" s="56" t="s">
        <v>37</v>
      </c>
      <c r="C23" s="123" t="s">
        <v>75</v>
      </c>
      <c r="D23" s="124">
        <v>180</v>
      </c>
      <c r="E23" s="167">
        <v>0</v>
      </c>
      <c r="F23" s="167">
        <v>0</v>
      </c>
      <c r="G23" s="167">
        <v>13.7</v>
      </c>
      <c r="H23" s="167">
        <v>54.9</v>
      </c>
      <c r="I23" s="167">
        <v>0</v>
      </c>
      <c r="J23" s="192">
        <v>2.52</v>
      </c>
      <c r="K23" s="192">
        <v>12.8</v>
      </c>
      <c r="L23" s="192">
        <v>2.6</v>
      </c>
      <c r="M23" s="192">
        <v>1.8</v>
      </c>
      <c r="N23" s="192">
        <v>0.36</v>
      </c>
      <c r="O23" s="192">
        <v>2</v>
      </c>
      <c r="P23" s="192">
        <v>0.4</v>
      </c>
      <c r="Q23" s="170">
        <v>3.98</v>
      </c>
      <c r="R23" s="157"/>
      <c r="XFD23" s="158">
        <f t="shared" si="2"/>
        <v>769.06</v>
      </c>
    </row>
    <row r="24" spans="1:20 16384:16384" s="148" customFormat="1" ht="15" customHeight="1" x14ac:dyDescent="0.25">
      <c r="A24" s="124">
        <v>108</v>
      </c>
      <c r="B24" s="56" t="s">
        <v>35</v>
      </c>
      <c r="C24" s="123" t="s">
        <v>5</v>
      </c>
      <c r="D24" s="129">
        <v>37.5</v>
      </c>
      <c r="E24" s="167">
        <v>2.85</v>
      </c>
      <c r="F24" s="167">
        <v>0.3</v>
      </c>
      <c r="G24" s="193">
        <v>18.399999999999999</v>
      </c>
      <c r="H24" s="193">
        <v>88</v>
      </c>
      <c r="I24" s="186">
        <v>0.03</v>
      </c>
      <c r="J24" s="194">
        <v>0</v>
      </c>
      <c r="K24" s="187">
        <v>0</v>
      </c>
      <c r="L24" s="194">
        <v>0.41</v>
      </c>
      <c r="M24" s="194">
        <v>7.5</v>
      </c>
      <c r="N24" s="187">
        <v>2.4300000000000002</v>
      </c>
      <c r="O24" s="187">
        <v>4.7699999999999996</v>
      </c>
      <c r="P24" s="187">
        <v>0.37</v>
      </c>
      <c r="Q24" s="175">
        <v>1.95</v>
      </c>
      <c r="R24" s="147"/>
      <c r="XFD24" s="148">
        <f t="shared" si="2"/>
        <v>272.51</v>
      </c>
    </row>
    <row r="25" spans="1:20 16384:16384" s="148" customFormat="1" ht="15" customHeight="1" x14ac:dyDescent="0.25">
      <c r="A25" s="124">
        <v>109</v>
      </c>
      <c r="B25" s="56" t="s">
        <v>33</v>
      </c>
      <c r="C25" s="123" t="s">
        <v>4</v>
      </c>
      <c r="D25" s="124">
        <v>20</v>
      </c>
      <c r="E25" s="167">
        <v>1.32</v>
      </c>
      <c r="F25" s="167">
        <v>0.24</v>
      </c>
      <c r="G25" s="167">
        <v>6.68</v>
      </c>
      <c r="H25" s="167">
        <v>34.799999999999997</v>
      </c>
      <c r="I25" s="169">
        <v>0.03</v>
      </c>
      <c r="J25" s="187">
        <v>0</v>
      </c>
      <c r="K25" s="187">
        <v>0</v>
      </c>
      <c r="L25" s="187">
        <v>0.3</v>
      </c>
      <c r="M25" s="187">
        <v>7</v>
      </c>
      <c r="N25" s="187">
        <v>31.6</v>
      </c>
      <c r="O25" s="187">
        <v>9.4</v>
      </c>
      <c r="P25" s="187">
        <v>0.78</v>
      </c>
      <c r="Q25" s="170">
        <v>1</v>
      </c>
      <c r="R25" s="147"/>
      <c r="XFD25" s="148">
        <f t="shared" si="2"/>
        <v>222.15000000000003</v>
      </c>
    </row>
    <row r="26" spans="1:20 16384:16384" s="148" customFormat="1" ht="15" customHeight="1" x14ac:dyDescent="0.25">
      <c r="A26" s="124">
        <v>112</v>
      </c>
      <c r="B26" s="56" t="s">
        <v>43</v>
      </c>
      <c r="C26" s="123" t="s">
        <v>45</v>
      </c>
      <c r="D26" s="124">
        <v>100</v>
      </c>
      <c r="E26" s="177">
        <v>0.4</v>
      </c>
      <c r="F26" s="177">
        <v>0.4</v>
      </c>
      <c r="G26" s="177">
        <v>9.8000000000000007</v>
      </c>
      <c r="H26" s="177">
        <v>47</v>
      </c>
      <c r="I26" s="178">
        <v>0.03</v>
      </c>
      <c r="J26" s="178">
        <v>1</v>
      </c>
      <c r="K26" s="178">
        <v>0</v>
      </c>
      <c r="L26" s="178">
        <v>0.2</v>
      </c>
      <c r="M26" s="178">
        <v>16</v>
      </c>
      <c r="N26" s="178">
        <v>11</v>
      </c>
      <c r="O26" s="178">
        <v>9</v>
      </c>
      <c r="P26" s="178">
        <v>2.2000000000000002</v>
      </c>
      <c r="Q26" s="170">
        <v>11.96</v>
      </c>
      <c r="R26" s="147"/>
      <c r="XFD26" s="148">
        <f t="shared" si="2"/>
        <v>320.98999999999995</v>
      </c>
    </row>
    <row r="27" spans="1:20 16384:16384" s="148" customFormat="1" ht="15" customHeight="1" x14ac:dyDescent="0.25">
      <c r="A27" s="138"/>
      <c r="B27" s="138"/>
      <c r="C27" s="142" t="s">
        <v>7</v>
      </c>
      <c r="D27" s="181">
        <f>SUM(D20:D25)</f>
        <v>447.5</v>
      </c>
      <c r="E27" s="182">
        <f>SUM(E20:E26)</f>
        <v>17.77</v>
      </c>
      <c r="F27" s="182">
        <f>SUM(F20:F26)</f>
        <v>16.959999999999997</v>
      </c>
      <c r="G27" s="182">
        <f>SUM(G20:G26)</f>
        <v>86.55</v>
      </c>
      <c r="H27" s="182">
        <f>SUM(H20:H25)</f>
        <v>561.5</v>
      </c>
      <c r="I27" s="182">
        <f t="shared" ref="I27:Q27" si="3">SUM(I20:I26)</f>
        <v>0.37000000000000011</v>
      </c>
      <c r="J27" s="182">
        <f t="shared" si="3"/>
        <v>15.03</v>
      </c>
      <c r="K27" s="182">
        <f t="shared" si="3"/>
        <v>20.399999999999999</v>
      </c>
      <c r="L27" s="182">
        <f t="shared" si="3"/>
        <v>9.5300000000000011</v>
      </c>
      <c r="M27" s="182">
        <f t="shared" si="3"/>
        <v>284</v>
      </c>
      <c r="N27" s="182">
        <f t="shared" si="3"/>
        <v>425.79000000000008</v>
      </c>
      <c r="O27" s="182">
        <f t="shared" si="3"/>
        <v>44.769999999999996</v>
      </c>
      <c r="P27" s="182">
        <f t="shared" si="3"/>
        <v>4.54</v>
      </c>
      <c r="Q27" s="183">
        <f t="shared" si="3"/>
        <v>81.460000000000008</v>
      </c>
      <c r="R27" s="147"/>
      <c r="XFD27" s="148">
        <f>SUM(A27:XFC27)</f>
        <v>2016.17</v>
      </c>
    </row>
    <row r="28" spans="1:20 16384:16384" ht="15" customHeight="1" x14ac:dyDescent="0.25">
      <c r="A28" s="36">
        <f>SUM(A20:A27)</f>
        <v>1512</v>
      </c>
      <c r="B28" s="36"/>
      <c r="C28" s="38"/>
      <c r="D28" s="6"/>
      <c r="E28" s="195"/>
      <c r="F28" s="195"/>
      <c r="G28" s="195"/>
      <c r="H28" s="196"/>
      <c r="I28" s="195"/>
      <c r="J28" s="195"/>
      <c r="K28" s="195"/>
      <c r="L28" s="195"/>
      <c r="M28" s="195"/>
      <c r="N28" s="195"/>
      <c r="O28" s="195"/>
      <c r="P28" s="195"/>
      <c r="Q28" s="197"/>
      <c r="R28" s="57"/>
      <c r="XFD28" s="27">
        <f>SUM(A28:XFC28)</f>
        <v>1512</v>
      </c>
    </row>
    <row r="29" spans="1:20 16384:16384" ht="13.15" customHeight="1" x14ac:dyDescent="0.25">
      <c r="A29" s="252" t="s">
        <v>62</v>
      </c>
      <c r="B29" s="253"/>
      <c r="C29" s="254"/>
      <c r="D29" s="258" t="s">
        <v>17</v>
      </c>
      <c r="E29" s="246" t="s">
        <v>3</v>
      </c>
      <c r="F29" s="246"/>
      <c r="G29" s="246"/>
      <c r="H29" s="246" t="s">
        <v>14</v>
      </c>
      <c r="I29" s="246" t="s">
        <v>12</v>
      </c>
      <c r="J29" s="246"/>
      <c r="K29" s="246"/>
      <c r="L29" s="246"/>
      <c r="M29" s="242" t="s">
        <v>13</v>
      </c>
      <c r="N29" s="243"/>
      <c r="O29" s="243"/>
      <c r="P29" s="243"/>
      <c r="Q29" s="244" t="s">
        <v>27</v>
      </c>
      <c r="R29" s="57"/>
    </row>
    <row r="30" spans="1:20 16384:16384" ht="41.25" customHeight="1" x14ac:dyDescent="0.25">
      <c r="A30" s="255"/>
      <c r="B30" s="256"/>
      <c r="C30" s="257"/>
      <c r="D30" s="259"/>
      <c r="E30" s="107" t="s">
        <v>0</v>
      </c>
      <c r="F30" s="107" t="s">
        <v>1</v>
      </c>
      <c r="G30" s="107" t="s">
        <v>2</v>
      </c>
      <c r="H30" s="246"/>
      <c r="I30" s="107" t="s">
        <v>8</v>
      </c>
      <c r="J30" s="107" t="s">
        <v>9</v>
      </c>
      <c r="K30" s="107" t="s">
        <v>10</v>
      </c>
      <c r="L30" s="107" t="s">
        <v>11</v>
      </c>
      <c r="M30" s="107" t="s">
        <v>23</v>
      </c>
      <c r="N30" s="107" t="s">
        <v>24</v>
      </c>
      <c r="O30" s="107" t="s">
        <v>25</v>
      </c>
      <c r="P30" s="107" t="s">
        <v>26</v>
      </c>
      <c r="Q30" s="245"/>
      <c r="R30" s="57"/>
    </row>
    <row r="31" spans="1:20 16384:16384" s="146" customFormat="1" ht="15" customHeight="1" x14ac:dyDescent="0.25">
      <c r="A31" s="124">
        <v>107</v>
      </c>
      <c r="B31" s="56" t="s">
        <v>42</v>
      </c>
      <c r="C31" s="116" t="s">
        <v>77</v>
      </c>
      <c r="D31" s="124">
        <v>60</v>
      </c>
      <c r="E31" s="167">
        <v>0.48</v>
      </c>
      <c r="F31" s="124">
        <v>0.06</v>
      </c>
      <c r="G31" s="124">
        <v>1.02</v>
      </c>
      <c r="H31" s="167">
        <v>10.4</v>
      </c>
      <c r="I31" s="168">
        <v>1E-3</v>
      </c>
      <c r="J31" s="125">
        <v>3</v>
      </c>
      <c r="K31" s="169">
        <v>0</v>
      </c>
      <c r="L31" s="125">
        <v>0.06</v>
      </c>
      <c r="M31" s="125">
        <v>13.8</v>
      </c>
      <c r="N31" s="169">
        <v>14.4</v>
      </c>
      <c r="O31" s="169">
        <v>8.4</v>
      </c>
      <c r="P31" s="125">
        <v>0.36</v>
      </c>
      <c r="Q31" s="170">
        <v>6.4</v>
      </c>
      <c r="R31" s="145"/>
    </row>
    <row r="32" spans="1:20 16384:16384" s="144" customFormat="1" ht="15" customHeight="1" x14ac:dyDescent="0.25">
      <c r="A32" s="124">
        <v>390</v>
      </c>
      <c r="B32" s="137" t="s">
        <v>31</v>
      </c>
      <c r="C32" s="121" t="s">
        <v>78</v>
      </c>
      <c r="D32" s="124" t="s">
        <v>79</v>
      </c>
      <c r="E32" s="124">
        <v>18.350000000000001</v>
      </c>
      <c r="F32" s="198">
        <v>11.22</v>
      </c>
      <c r="G32" s="167">
        <v>10.8</v>
      </c>
      <c r="H32" s="124">
        <v>246</v>
      </c>
      <c r="I32" s="124">
        <v>0.01</v>
      </c>
      <c r="J32" s="124">
        <v>1</v>
      </c>
      <c r="K32" s="179">
        <v>0.11</v>
      </c>
      <c r="L32" s="124">
        <v>0.47</v>
      </c>
      <c r="M32" s="124">
        <v>186</v>
      </c>
      <c r="N32" s="124">
        <v>100</v>
      </c>
      <c r="O32" s="124">
        <v>15.2</v>
      </c>
      <c r="P32" s="124">
        <v>1.2</v>
      </c>
      <c r="Q32" s="170">
        <v>47.43</v>
      </c>
      <c r="R32" s="143"/>
    </row>
    <row r="33" spans="1:18" s="146" customFormat="1" ht="15" customHeight="1" x14ac:dyDescent="0.25">
      <c r="A33" s="124">
        <v>429</v>
      </c>
      <c r="B33" s="133" t="s">
        <v>36</v>
      </c>
      <c r="C33" s="121" t="s">
        <v>15</v>
      </c>
      <c r="D33" s="124">
        <v>150</v>
      </c>
      <c r="E33" s="124">
        <v>0.6</v>
      </c>
      <c r="F33" s="124">
        <v>0.45</v>
      </c>
      <c r="G33" s="124">
        <v>16.3</v>
      </c>
      <c r="H33" s="124">
        <v>138</v>
      </c>
      <c r="I33" s="125">
        <v>0.13</v>
      </c>
      <c r="J33" s="169">
        <v>5.0999999999999996</v>
      </c>
      <c r="K33" s="169">
        <v>0.04</v>
      </c>
      <c r="L33" s="125">
        <v>0.15</v>
      </c>
      <c r="M33" s="169">
        <v>39</v>
      </c>
      <c r="N33" s="125">
        <v>85.5</v>
      </c>
      <c r="O33" s="169">
        <v>28.5</v>
      </c>
      <c r="P33" s="125">
        <v>1.05</v>
      </c>
      <c r="Q33" s="170">
        <v>16.87</v>
      </c>
      <c r="R33" s="145"/>
    </row>
    <row r="34" spans="1:18" s="148" customFormat="1" ht="15" customHeight="1" x14ac:dyDescent="0.25">
      <c r="A34" s="124">
        <v>494</v>
      </c>
      <c r="B34" s="56" t="s">
        <v>37</v>
      </c>
      <c r="C34" s="123" t="s">
        <v>75</v>
      </c>
      <c r="D34" s="124">
        <v>180</v>
      </c>
      <c r="E34" s="167">
        <v>0</v>
      </c>
      <c r="F34" s="167">
        <v>0</v>
      </c>
      <c r="G34" s="167">
        <v>13.7</v>
      </c>
      <c r="H34" s="167">
        <v>54.9</v>
      </c>
      <c r="I34" s="167">
        <v>0</v>
      </c>
      <c r="J34" s="192">
        <v>2.52</v>
      </c>
      <c r="K34" s="192">
        <v>12.8</v>
      </c>
      <c r="L34" s="192">
        <v>2.6</v>
      </c>
      <c r="M34" s="192">
        <v>1.8</v>
      </c>
      <c r="N34" s="192">
        <v>0.36</v>
      </c>
      <c r="O34" s="192">
        <v>2</v>
      </c>
      <c r="P34" s="192">
        <v>0.4</v>
      </c>
      <c r="Q34" s="175">
        <v>3.98</v>
      </c>
      <c r="R34" s="147"/>
    </row>
    <row r="35" spans="1:18" s="148" customFormat="1" ht="15" customHeight="1" x14ac:dyDescent="0.25">
      <c r="A35" s="124">
        <v>108</v>
      </c>
      <c r="B35" s="56" t="s">
        <v>33</v>
      </c>
      <c r="C35" s="121" t="s">
        <v>5</v>
      </c>
      <c r="D35" s="129">
        <v>37.5</v>
      </c>
      <c r="E35" s="124">
        <v>2.85</v>
      </c>
      <c r="F35" s="124">
        <v>0.3</v>
      </c>
      <c r="G35" s="129">
        <v>18.399999999999999</v>
      </c>
      <c r="H35" s="193">
        <v>88</v>
      </c>
      <c r="I35" s="168">
        <v>0.03</v>
      </c>
      <c r="J35" s="186">
        <v>0</v>
      </c>
      <c r="K35" s="176">
        <v>0</v>
      </c>
      <c r="L35" s="168">
        <v>0.41</v>
      </c>
      <c r="M35" s="186">
        <v>7.5</v>
      </c>
      <c r="N35" s="169">
        <v>2.4300000000000002</v>
      </c>
      <c r="O35" s="169">
        <v>4.7699999999999996</v>
      </c>
      <c r="P35" s="125">
        <v>0.37</v>
      </c>
      <c r="Q35" s="170">
        <v>1.95</v>
      </c>
      <c r="R35" s="147"/>
    </row>
    <row r="36" spans="1:18" s="148" customFormat="1" ht="15" customHeight="1" x14ac:dyDescent="0.25">
      <c r="A36" s="131">
        <v>109</v>
      </c>
      <c r="B36" s="56" t="s">
        <v>33</v>
      </c>
      <c r="C36" s="122" t="s">
        <v>4</v>
      </c>
      <c r="D36" s="125">
        <v>20</v>
      </c>
      <c r="E36" s="124">
        <v>1.32</v>
      </c>
      <c r="F36" s="124">
        <v>0.24</v>
      </c>
      <c r="G36" s="125">
        <v>6.68</v>
      </c>
      <c r="H36" s="169">
        <v>34.799999999999997</v>
      </c>
      <c r="I36" s="125">
        <v>0.03</v>
      </c>
      <c r="J36" s="125">
        <v>0</v>
      </c>
      <c r="K36" s="176">
        <v>0</v>
      </c>
      <c r="L36" s="125">
        <v>0.3</v>
      </c>
      <c r="M36" s="169">
        <v>7</v>
      </c>
      <c r="N36" s="125">
        <v>31.6</v>
      </c>
      <c r="O36" s="125">
        <v>9.4</v>
      </c>
      <c r="P36" s="125">
        <v>0.78</v>
      </c>
      <c r="Q36" s="170">
        <v>1</v>
      </c>
      <c r="R36" s="147"/>
    </row>
    <row r="37" spans="1:18" s="148" customFormat="1" ht="15" customHeight="1" x14ac:dyDescent="0.25">
      <c r="A37" s="160"/>
      <c r="B37" s="136"/>
      <c r="C37" s="122"/>
      <c r="D37" s="125"/>
      <c r="E37" s="125"/>
      <c r="F37" s="125"/>
      <c r="G37" s="125"/>
      <c r="H37" s="169"/>
      <c r="I37" s="125"/>
      <c r="J37" s="125"/>
      <c r="K37" s="176"/>
      <c r="L37" s="125"/>
      <c r="M37" s="169"/>
      <c r="N37" s="125"/>
      <c r="O37" s="125"/>
      <c r="P37" s="125"/>
      <c r="Q37" s="180"/>
      <c r="R37" s="147"/>
    </row>
    <row r="38" spans="1:18" s="148" customFormat="1" ht="15" customHeight="1" x14ac:dyDescent="0.25">
      <c r="A38" s="138"/>
      <c r="B38" s="138"/>
      <c r="C38" s="141" t="s">
        <v>7</v>
      </c>
      <c r="D38" s="181">
        <v>557</v>
      </c>
      <c r="E38" s="182">
        <f t="shared" ref="E38:Q38" si="4">SUM(E31:E37)</f>
        <v>23.600000000000005</v>
      </c>
      <c r="F38" s="182">
        <f t="shared" si="4"/>
        <v>12.270000000000001</v>
      </c>
      <c r="G38" s="182">
        <f t="shared" si="4"/>
        <v>66.900000000000006</v>
      </c>
      <c r="H38" s="182">
        <f>SUM(H31:H37)</f>
        <v>572.09999999999991</v>
      </c>
      <c r="I38" s="182">
        <f t="shared" si="4"/>
        <v>0.20100000000000001</v>
      </c>
      <c r="J38" s="182">
        <f t="shared" si="4"/>
        <v>11.62</v>
      </c>
      <c r="K38" s="182">
        <f t="shared" si="4"/>
        <v>12.950000000000001</v>
      </c>
      <c r="L38" s="182">
        <f t="shared" si="4"/>
        <v>3.99</v>
      </c>
      <c r="M38" s="182">
        <f t="shared" si="4"/>
        <v>255.10000000000002</v>
      </c>
      <c r="N38" s="182">
        <f t="shared" si="4"/>
        <v>234.29000000000002</v>
      </c>
      <c r="O38" s="182">
        <f t="shared" si="4"/>
        <v>68.27000000000001</v>
      </c>
      <c r="P38" s="182">
        <f t="shared" si="4"/>
        <v>4.16</v>
      </c>
      <c r="Q38" s="183">
        <f t="shared" si="4"/>
        <v>77.63000000000001</v>
      </c>
      <c r="R38" s="147"/>
    </row>
    <row r="39" spans="1:18" s="32" customFormat="1" ht="13.15" customHeight="1" x14ac:dyDescent="0.25">
      <c r="A39" s="36"/>
      <c r="B39" s="36"/>
      <c r="C39" s="37"/>
      <c r="D39" s="6"/>
      <c r="E39" s="195"/>
      <c r="F39" s="195"/>
      <c r="G39" s="195"/>
      <c r="H39" s="196"/>
      <c r="I39" s="195"/>
      <c r="J39" s="195"/>
      <c r="K39" s="195"/>
      <c r="L39" s="195"/>
      <c r="M39" s="195"/>
      <c r="N39" s="195"/>
      <c r="O39" s="195"/>
      <c r="P39" s="195"/>
      <c r="Q39" s="197"/>
      <c r="R39" s="61"/>
    </row>
    <row r="40" spans="1:18" s="32" customFormat="1" ht="13.15" customHeight="1" x14ac:dyDescent="0.25">
      <c r="A40" s="252" t="s">
        <v>63</v>
      </c>
      <c r="B40" s="253"/>
      <c r="C40" s="254"/>
      <c r="D40" s="258" t="s">
        <v>17</v>
      </c>
      <c r="E40" s="246" t="s">
        <v>3</v>
      </c>
      <c r="F40" s="246"/>
      <c r="G40" s="246"/>
      <c r="H40" s="246" t="s">
        <v>14</v>
      </c>
      <c r="I40" s="246" t="s">
        <v>12</v>
      </c>
      <c r="J40" s="246"/>
      <c r="K40" s="246"/>
      <c r="L40" s="246"/>
      <c r="M40" s="242" t="s">
        <v>13</v>
      </c>
      <c r="N40" s="243"/>
      <c r="O40" s="243"/>
      <c r="P40" s="243"/>
      <c r="Q40" s="244" t="s">
        <v>27</v>
      </c>
      <c r="R40" s="61"/>
    </row>
    <row r="41" spans="1:18" ht="45.75" customHeight="1" x14ac:dyDescent="0.25">
      <c r="A41" s="255"/>
      <c r="B41" s="256"/>
      <c r="C41" s="257"/>
      <c r="D41" s="259"/>
      <c r="E41" s="107" t="s">
        <v>0</v>
      </c>
      <c r="F41" s="107" t="s">
        <v>1</v>
      </c>
      <c r="G41" s="107" t="s">
        <v>2</v>
      </c>
      <c r="H41" s="246"/>
      <c r="I41" s="107" t="s">
        <v>8</v>
      </c>
      <c r="J41" s="107" t="s">
        <v>9</v>
      </c>
      <c r="K41" s="107" t="s">
        <v>10</v>
      </c>
      <c r="L41" s="107" t="s">
        <v>11</v>
      </c>
      <c r="M41" s="107" t="s">
        <v>23</v>
      </c>
      <c r="N41" s="107" t="s">
        <v>24</v>
      </c>
      <c r="O41" s="107" t="s">
        <v>25</v>
      </c>
      <c r="P41" s="107" t="s">
        <v>26</v>
      </c>
      <c r="Q41" s="245"/>
      <c r="R41" s="57"/>
    </row>
    <row r="42" spans="1:18" s="144" customFormat="1" ht="15" customHeight="1" x14ac:dyDescent="0.25">
      <c r="A42" s="124">
        <v>317</v>
      </c>
      <c r="B42" s="133" t="s">
        <v>36</v>
      </c>
      <c r="C42" s="121" t="s">
        <v>80</v>
      </c>
      <c r="D42" s="124">
        <v>160</v>
      </c>
      <c r="E42" s="124">
        <v>2.5</v>
      </c>
      <c r="F42" s="124">
        <v>17.399999999999999</v>
      </c>
      <c r="G42" s="167">
        <v>35.200000000000003</v>
      </c>
      <c r="H42" s="124">
        <v>386</v>
      </c>
      <c r="I42" s="125">
        <v>0.09</v>
      </c>
      <c r="J42" s="125">
        <v>0.32</v>
      </c>
      <c r="K42" s="125">
        <v>0.11</v>
      </c>
      <c r="L42" s="125">
        <v>0.64</v>
      </c>
      <c r="M42" s="125">
        <v>292</v>
      </c>
      <c r="N42" s="125">
        <v>302</v>
      </c>
      <c r="O42" s="125">
        <v>34.1</v>
      </c>
      <c r="P42" s="125">
        <v>1.4</v>
      </c>
      <c r="Q42" s="170">
        <v>56.94</v>
      </c>
      <c r="R42" s="143"/>
    </row>
    <row r="43" spans="1:18" s="146" customFormat="1" ht="15" customHeight="1" x14ac:dyDescent="0.25">
      <c r="A43" s="125">
        <v>497</v>
      </c>
      <c r="B43" s="56" t="s">
        <v>37</v>
      </c>
      <c r="C43" s="122" t="s">
        <v>6</v>
      </c>
      <c r="D43" s="125">
        <v>200</v>
      </c>
      <c r="E43" s="125">
        <v>5</v>
      </c>
      <c r="F43" s="125">
        <v>4.4000000000000004</v>
      </c>
      <c r="G43" s="125">
        <v>35.200000000000003</v>
      </c>
      <c r="H43" s="125">
        <v>168</v>
      </c>
      <c r="I43" s="125">
        <v>0.06</v>
      </c>
      <c r="J43" s="125">
        <v>1.7</v>
      </c>
      <c r="K43" s="176">
        <v>0.03</v>
      </c>
      <c r="L43" s="125">
        <v>0</v>
      </c>
      <c r="M43" s="125">
        <v>163</v>
      </c>
      <c r="N43" s="125">
        <v>150</v>
      </c>
      <c r="O43" s="125">
        <v>39</v>
      </c>
      <c r="P43" s="125">
        <v>1.3</v>
      </c>
      <c r="Q43" s="175">
        <v>8.61</v>
      </c>
      <c r="R43" s="145"/>
    </row>
    <row r="44" spans="1:18" s="148" customFormat="1" ht="15" customHeight="1" x14ac:dyDescent="0.25">
      <c r="A44" s="124">
        <v>108</v>
      </c>
      <c r="B44" s="56" t="s">
        <v>35</v>
      </c>
      <c r="C44" s="121" t="s">
        <v>5</v>
      </c>
      <c r="D44" s="124">
        <v>37.5</v>
      </c>
      <c r="E44" s="124">
        <v>2.85</v>
      </c>
      <c r="F44" s="124">
        <v>0.3</v>
      </c>
      <c r="G44" s="129">
        <v>18.399999999999999</v>
      </c>
      <c r="H44" s="124">
        <v>88</v>
      </c>
      <c r="I44" s="125">
        <v>0.03</v>
      </c>
      <c r="J44" s="169">
        <v>0</v>
      </c>
      <c r="K44" s="169">
        <v>0</v>
      </c>
      <c r="L44" s="125">
        <v>0.41</v>
      </c>
      <c r="M44" s="125">
        <v>7.5</v>
      </c>
      <c r="N44" s="125">
        <v>2.4300000000000002</v>
      </c>
      <c r="O44" s="125">
        <v>4.7699999999999996</v>
      </c>
      <c r="P44" s="125">
        <v>0.3</v>
      </c>
      <c r="Q44" s="170">
        <v>1.95</v>
      </c>
      <c r="R44" s="147"/>
    </row>
    <row r="45" spans="1:18" s="148" customFormat="1" ht="15" customHeight="1" x14ac:dyDescent="0.25">
      <c r="A45" s="124">
        <v>109</v>
      </c>
      <c r="B45" s="56" t="s">
        <v>33</v>
      </c>
      <c r="C45" s="121" t="s">
        <v>4</v>
      </c>
      <c r="D45" s="129">
        <v>20</v>
      </c>
      <c r="E45" s="124">
        <v>1.32</v>
      </c>
      <c r="F45" s="124">
        <v>0.24</v>
      </c>
      <c r="G45" s="125">
        <v>6.68</v>
      </c>
      <c r="H45" s="129">
        <v>34</v>
      </c>
      <c r="I45" s="168">
        <v>0.03</v>
      </c>
      <c r="J45" s="186">
        <v>0</v>
      </c>
      <c r="K45" s="176">
        <v>0</v>
      </c>
      <c r="L45" s="168">
        <v>0.3</v>
      </c>
      <c r="M45" s="186">
        <v>7</v>
      </c>
      <c r="N45" s="169">
        <v>31.6</v>
      </c>
      <c r="O45" s="169">
        <v>9.4</v>
      </c>
      <c r="P45" s="125">
        <v>0.7</v>
      </c>
      <c r="Q45" s="170">
        <v>1</v>
      </c>
      <c r="R45" s="147"/>
    </row>
    <row r="46" spans="1:18" s="148" customFormat="1" ht="15" customHeight="1" x14ac:dyDescent="0.25">
      <c r="A46" s="125">
        <v>112</v>
      </c>
      <c r="B46" s="56" t="s">
        <v>43</v>
      </c>
      <c r="C46" s="119" t="s">
        <v>45</v>
      </c>
      <c r="D46" s="125">
        <v>100</v>
      </c>
      <c r="E46" s="125">
        <v>0.8</v>
      </c>
      <c r="F46" s="125">
        <v>0.4</v>
      </c>
      <c r="G46" s="125">
        <v>9.8000000000000007</v>
      </c>
      <c r="H46" s="169">
        <v>47</v>
      </c>
      <c r="I46" s="125">
        <v>0.03</v>
      </c>
      <c r="J46" s="125">
        <v>1</v>
      </c>
      <c r="K46" s="176">
        <v>0</v>
      </c>
      <c r="L46" s="125">
        <v>0.2</v>
      </c>
      <c r="M46" s="169">
        <v>16</v>
      </c>
      <c r="N46" s="125">
        <v>11</v>
      </c>
      <c r="O46" s="125">
        <v>9</v>
      </c>
      <c r="P46" s="125">
        <v>2</v>
      </c>
      <c r="Q46" s="175">
        <v>5.87</v>
      </c>
      <c r="R46" s="147"/>
    </row>
    <row r="47" spans="1:18" s="146" customFormat="1" ht="15" customHeight="1" x14ac:dyDescent="0.25">
      <c r="A47" s="160"/>
      <c r="B47" s="161"/>
      <c r="C47" s="119"/>
      <c r="D47" s="125"/>
      <c r="E47" s="125"/>
      <c r="F47" s="125"/>
      <c r="G47" s="125"/>
      <c r="H47" s="169"/>
      <c r="I47" s="125"/>
      <c r="J47" s="125"/>
      <c r="K47" s="176"/>
      <c r="L47" s="125"/>
      <c r="M47" s="169"/>
      <c r="N47" s="125"/>
      <c r="O47" s="125"/>
      <c r="P47" s="125"/>
      <c r="Q47" s="170"/>
      <c r="R47" s="145"/>
    </row>
    <row r="48" spans="1:18" s="146" customFormat="1" ht="15" customHeight="1" x14ac:dyDescent="0.25">
      <c r="A48" s="160"/>
      <c r="B48" s="160"/>
      <c r="C48" s="135"/>
      <c r="D48" s="160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80"/>
      <c r="R48" s="145"/>
    </row>
    <row r="49" spans="1:18" s="146" customFormat="1" ht="15" customHeight="1" x14ac:dyDescent="0.25">
      <c r="A49" s="138"/>
      <c r="B49" s="138"/>
      <c r="C49" s="141" t="s">
        <v>7</v>
      </c>
      <c r="D49" s="182">
        <f t="shared" ref="D49:Q49" si="5">SUM(D42:D48)</f>
        <v>517.5</v>
      </c>
      <c r="E49" s="182">
        <f t="shared" si="5"/>
        <v>12.47</v>
      </c>
      <c r="F49" s="182">
        <f t="shared" si="5"/>
        <v>22.739999999999995</v>
      </c>
      <c r="G49" s="182">
        <f t="shared" si="5"/>
        <v>105.28000000000002</v>
      </c>
      <c r="H49" s="182">
        <f t="shared" si="5"/>
        <v>723</v>
      </c>
      <c r="I49" s="182">
        <f t="shared" si="5"/>
        <v>0.24</v>
      </c>
      <c r="J49" s="182">
        <f t="shared" si="5"/>
        <v>3.02</v>
      </c>
      <c r="K49" s="182">
        <f t="shared" si="5"/>
        <v>0.14000000000000001</v>
      </c>
      <c r="L49" s="182">
        <f t="shared" si="5"/>
        <v>1.55</v>
      </c>
      <c r="M49" s="182">
        <f t="shared" si="5"/>
        <v>485.5</v>
      </c>
      <c r="N49" s="182">
        <f t="shared" si="5"/>
        <v>497.03000000000003</v>
      </c>
      <c r="O49" s="182">
        <f t="shared" si="5"/>
        <v>96.27</v>
      </c>
      <c r="P49" s="182">
        <f t="shared" si="5"/>
        <v>5.7</v>
      </c>
      <c r="Q49" s="183">
        <f t="shared" si="5"/>
        <v>74.37</v>
      </c>
      <c r="R49" s="145"/>
    </row>
    <row r="50" spans="1:18" s="29" customFormat="1" ht="13.15" customHeight="1" x14ac:dyDescent="0.25">
      <c r="A50" s="36"/>
      <c r="B50" s="36"/>
      <c r="C50" s="37"/>
      <c r="D50" s="6"/>
      <c r="E50" s="195"/>
      <c r="F50" s="195"/>
      <c r="G50" s="195"/>
      <c r="H50" s="196"/>
      <c r="I50" s="195"/>
      <c r="J50" s="195"/>
      <c r="K50" s="195"/>
      <c r="L50" s="195"/>
      <c r="M50" s="195"/>
      <c r="N50" s="195"/>
      <c r="O50" s="195"/>
      <c r="P50" s="195"/>
      <c r="Q50" s="197"/>
      <c r="R50" s="58"/>
    </row>
    <row r="51" spans="1:18" s="29" customFormat="1" ht="13.15" customHeight="1" x14ac:dyDescent="0.25">
      <c r="A51" s="252" t="s">
        <v>64</v>
      </c>
      <c r="B51" s="253"/>
      <c r="C51" s="254"/>
      <c r="D51" s="258" t="s">
        <v>17</v>
      </c>
      <c r="E51" s="246" t="s">
        <v>3</v>
      </c>
      <c r="F51" s="246"/>
      <c r="G51" s="246"/>
      <c r="H51" s="246" t="s">
        <v>14</v>
      </c>
      <c r="I51" s="246" t="s">
        <v>12</v>
      </c>
      <c r="J51" s="246"/>
      <c r="K51" s="246"/>
      <c r="L51" s="246"/>
      <c r="M51" s="242" t="s">
        <v>13</v>
      </c>
      <c r="N51" s="243"/>
      <c r="O51" s="243"/>
      <c r="P51" s="243"/>
      <c r="Q51" s="244" t="s">
        <v>27</v>
      </c>
      <c r="R51" s="58"/>
    </row>
    <row r="52" spans="1:18" s="28" customFormat="1" ht="45" customHeight="1" x14ac:dyDescent="0.25">
      <c r="A52" s="255"/>
      <c r="B52" s="256"/>
      <c r="C52" s="257"/>
      <c r="D52" s="259"/>
      <c r="E52" s="107" t="s">
        <v>0</v>
      </c>
      <c r="F52" s="107" t="s">
        <v>1</v>
      </c>
      <c r="G52" s="107" t="s">
        <v>2</v>
      </c>
      <c r="H52" s="246"/>
      <c r="I52" s="107" t="s">
        <v>8</v>
      </c>
      <c r="J52" s="107" t="s">
        <v>9</v>
      </c>
      <c r="K52" s="107" t="s">
        <v>10</v>
      </c>
      <c r="L52" s="107" t="s">
        <v>11</v>
      </c>
      <c r="M52" s="107" t="s">
        <v>23</v>
      </c>
      <c r="N52" s="107" t="s">
        <v>24</v>
      </c>
      <c r="O52" s="107" t="s">
        <v>25</v>
      </c>
      <c r="P52" s="107" t="s">
        <v>26</v>
      </c>
      <c r="Q52" s="245"/>
      <c r="R52" s="59"/>
    </row>
    <row r="53" spans="1:18" s="148" customFormat="1" ht="15" customHeight="1" x14ac:dyDescent="0.25">
      <c r="A53" s="124">
        <v>107</v>
      </c>
      <c r="B53" s="56" t="s">
        <v>42</v>
      </c>
      <c r="C53" s="116" t="s">
        <v>81</v>
      </c>
      <c r="D53" s="124">
        <v>60</v>
      </c>
      <c r="E53" s="167">
        <v>0.96</v>
      </c>
      <c r="F53" s="124">
        <v>6.06</v>
      </c>
      <c r="G53" s="124">
        <v>1.8</v>
      </c>
      <c r="H53" s="167">
        <v>65.400000000000006</v>
      </c>
      <c r="I53" s="168">
        <v>1.2E-2</v>
      </c>
      <c r="J53" s="125">
        <v>11.3</v>
      </c>
      <c r="K53" s="169">
        <v>0</v>
      </c>
      <c r="L53" s="125">
        <v>2.7</v>
      </c>
      <c r="M53" s="125">
        <v>25.8</v>
      </c>
      <c r="N53" s="169">
        <v>1.2</v>
      </c>
      <c r="O53" s="169">
        <v>9</v>
      </c>
      <c r="P53" s="125">
        <v>0.36</v>
      </c>
      <c r="Q53" s="170">
        <v>6.46</v>
      </c>
      <c r="R53" s="147"/>
    </row>
    <row r="54" spans="1:18" s="148" customFormat="1" ht="15" customHeight="1" x14ac:dyDescent="0.25">
      <c r="A54" s="124">
        <v>336</v>
      </c>
      <c r="B54" s="137" t="s">
        <v>31</v>
      </c>
      <c r="C54" s="121" t="s">
        <v>82</v>
      </c>
      <c r="D54" s="124">
        <v>100</v>
      </c>
      <c r="E54" s="124">
        <v>13.4</v>
      </c>
      <c r="F54" s="124">
        <v>7.2</v>
      </c>
      <c r="G54" s="124">
        <v>3.1</v>
      </c>
      <c r="H54" s="129">
        <v>129</v>
      </c>
      <c r="I54" s="129">
        <v>7.0000000000000007E-2</v>
      </c>
      <c r="J54" s="124">
        <v>1.2</v>
      </c>
      <c r="K54" s="179">
        <v>0.02</v>
      </c>
      <c r="L54" s="129">
        <v>3.9</v>
      </c>
      <c r="M54" s="129">
        <v>46</v>
      </c>
      <c r="N54" s="124">
        <v>145</v>
      </c>
      <c r="O54" s="124">
        <v>22</v>
      </c>
      <c r="P54" s="124">
        <v>0.5</v>
      </c>
      <c r="Q54" s="170">
        <v>39.6</v>
      </c>
      <c r="R54" s="147"/>
    </row>
    <row r="55" spans="1:18" s="148" customFormat="1" ht="15" customHeight="1" x14ac:dyDescent="0.25">
      <c r="A55" s="124">
        <v>429</v>
      </c>
      <c r="B55" s="133" t="s">
        <v>36</v>
      </c>
      <c r="C55" s="121" t="s">
        <v>15</v>
      </c>
      <c r="D55" s="124">
        <v>150</v>
      </c>
      <c r="E55" s="124">
        <v>3.15</v>
      </c>
      <c r="F55" s="124">
        <v>6.6</v>
      </c>
      <c r="G55" s="124">
        <v>26.3</v>
      </c>
      <c r="H55" s="124">
        <v>138</v>
      </c>
      <c r="I55" s="125">
        <v>0.13</v>
      </c>
      <c r="J55" s="169">
        <v>5.0999999999999996</v>
      </c>
      <c r="K55" s="169">
        <v>0.04</v>
      </c>
      <c r="L55" s="125">
        <v>0.15</v>
      </c>
      <c r="M55" s="169">
        <v>39</v>
      </c>
      <c r="N55" s="125">
        <v>85.5</v>
      </c>
      <c r="O55" s="169">
        <v>28.5</v>
      </c>
      <c r="P55" s="125">
        <v>1.05</v>
      </c>
      <c r="Q55" s="170">
        <v>15.21</v>
      </c>
      <c r="R55" s="147"/>
    </row>
    <row r="56" spans="1:18" s="148" customFormat="1" ht="15" customHeight="1" x14ac:dyDescent="0.25">
      <c r="A56" s="124">
        <v>108</v>
      </c>
      <c r="B56" s="56" t="s">
        <v>35</v>
      </c>
      <c r="C56" s="121" t="s">
        <v>5</v>
      </c>
      <c r="D56" s="124">
        <v>37.5</v>
      </c>
      <c r="E56" s="124">
        <v>2.85</v>
      </c>
      <c r="F56" s="124">
        <v>0.3</v>
      </c>
      <c r="G56" s="129">
        <v>18.399999999999999</v>
      </c>
      <c r="H56" s="124">
        <v>88</v>
      </c>
      <c r="I56" s="125">
        <v>0.03</v>
      </c>
      <c r="J56" s="169">
        <v>0</v>
      </c>
      <c r="K56" s="169">
        <v>0</v>
      </c>
      <c r="L56" s="125">
        <v>0.41</v>
      </c>
      <c r="M56" s="125">
        <v>7.5</v>
      </c>
      <c r="N56" s="125">
        <v>2.4300000000000002</v>
      </c>
      <c r="O56" s="125">
        <v>4.7699999999999996</v>
      </c>
      <c r="P56" s="125">
        <v>0.3</v>
      </c>
      <c r="Q56" s="170">
        <v>1.95</v>
      </c>
      <c r="R56" s="147"/>
    </row>
    <row r="57" spans="1:18" s="148" customFormat="1" ht="15" customHeight="1" x14ac:dyDescent="0.25">
      <c r="A57" s="124">
        <v>109</v>
      </c>
      <c r="B57" s="56" t="s">
        <v>33</v>
      </c>
      <c r="C57" s="121" t="s">
        <v>4</v>
      </c>
      <c r="D57" s="129">
        <v>20</v>
      </c>
      <c r="E57" s="124">
        <v>1.32</v>
      </c>
      <c r="F57" s="124">
        <v>0.24</v>
      </c>
      <c r="G57" s="125">
        <v>6.68</v>
      </c>
      <c r="H57" s="129">
        <v>34</v>
      </c>
      <c r="I57" s="168">
        <v>0.03</v>
      </c>
      <c r="J57" s="186">
        <v>0</v>
      </c>
      <c r="K57" s="176">
        <v>0</v>
      </c>
      <c r="L57" s="168">
        <v>0.3</v>
      </c>
      <c r="M57" s="186">
        <v>7</v>
      </c>
      <c r="N57" s="169">
        <v>31.6</v>
      </c>
      <c r="O57" s="169">
        <v>9.4</v>
      </c>
      <c r="P57" s="125">
        <v>0.7</v>
      </c>
      <c r="Q57" s="175">
        <v>1</v>
      </c>
      <c r="R57" s="147"/>
    </row>
    <row r="58" spans="1:18" s="148" customFormat="1" ht="15" customHeight="1" x14ac:dyDescent="0.25">
      <c r="A58" s="131">
        <v>518</v>
      </c>
      <c r="B58" s="56" t="s">
        <v>89</v>
      </c>
      <c r="C58" s="122" t="s">
        <v>44</v>
      </c>
      <c r="D58" s="125">
        <v>200</v>
      </c>
      <c r="E58" s="125">
        <v>1.4</v>
      </c>
      <c r="F58" s="125">
        <v>0.2</v>
      </c>
      <c r="G58" s="125">
        <v>0.2</v>
      </c>
      <c r="H58" s="169">
        <v>82.5</v>
      </c>
      <c r="I58" s="125">
        <v>0.04</v>
      </c>
      <c r="J58" s="125">
        <v>8</v>
      </c>
      <c r="K58" s="176">
        <v>0</v>
      </c>
      <c r="L58" s="125">
        <v>0</v>
      </c>
      <c r="M58" s="169">
        <v>0</v>
      </c>
      <c r="N58" s="125">
        <v>40</v>
      </c>
      <c r="O58" s="125">
        <v>0</v>
      </c>
      <c r="P58" s="125">
        <v>0.03</v>
      </c>
      <c r="Q58" s="170">
        <v>5.52</v>
      </c>
      <c r="R58" s="147"/>
    </row>
    <row r="59" spans="1:18" s="148" customFormat="1" ht="15" customHeight="1" x14ac:dyDescent="0.25">
      <c r="A59" s="125">
        <v>112</v>
      </c>
      <c r="B59" s="56" t="s">
        <v>43</v>
      </c>
      <c r="C59" s="119" t="s">
        <v>45</v>
      </c>
      <c r="D59" s="125">
        <v>100</v>
      </c>
      <c r="E59" s="125">
        <v>0.8</v>
      </c>
      <c r="F59" s="125">
        <v>0.4</v>
      </c>
      <c r="G59" s="125">
        <v>9.8000000000000007</v>
      </c>
      <c r="H59" s="169">
        <v>47</v>
      </c>
      <c r="I59" s="125">
        <v>0.03</v>
      </c>
      <c r="J59" s="125">
        <v>1</v>
      </c>
      <c r="K59" s="176">
        <v>0</v>
      </c>
      <c r="L59" s="125">
        <v>0.2</v>
      </c>
      <c r="M59" s="169">
        <v>16</v>
      </c>
      <c r="N59" s="125">
        <v>11</v>
      </c>
      <c r="O59" s="125">
        <v>9</v>
      </c>
      <c r="P59" s="125">
        <v>2</v>
      </c>
      <c r="Q59" s="175">
        <v>9.27</v>
      </c>
      <c r="R59" s="147"/>
    </row>
    <row r="60" spans="1:18" s="146" customFormat="1" ht="15" customHeight="1" x14ac:dyDescent="0.25">
      <c r="A60" s="138"/>
      <c r="B60" s="138"/>
      <c r="C60" s="141" t="s">
        <v>7</v>
      </c>
      <c r="D60" s="181">
        <f>SUM(D53:D58)</f>
        <v>567.5</v>
      </c>
      <c r="E60" s="182">
        <f>SUM(E53:E59)</f>
        <v>23.88</v>
      </c>
      <c r="F60" s="182">
        <f>SUM(F53:F59)</f>
        <v>20.999999999999996</v>
      </c>
      <c r="G60" s="182">
        <f>SUM(G53:G59)</f>
        <v>66.28</v>
      </c>
      <c r="H60" s="182">
        <f>SUM(H53:H58)</f>
        <v>536.9</v>
      </c>
      <c r="I60" s="182">
        <f t="shared" ref="I60:P60" si="6">SUM(I53:I59)</f>
        <v>0.34199999999999997</v>
      </c>
      <c r="J60" s="182">
        <f t="shared" si="6"/>
        <v>26.6</v>
      </c>
      <c r="K60" s="182">
        <f t="shared" si="6"/>
        <v>0.06</v>
      </c>
      <c r="L60" s="182">
        <f t="shared" si="6"/>
        <v>7.66</v>
      </c>
      <c r="M60" s="182">
        <f t="shared" si="6"/>
        <v>141.30000000000001</v>
      </c>
      <c r="N60" s="182">
        <f t="shared" si="6"/>
        <v>316.73</v>
      </c>
      <c r="O60" s="182">
        <f t="shared" si="6"/>
        <v>82.67</v>
      </c>
      <c r="P60" s="182">
        <f t="shared" si="6"/>
        <v>4.9399999999999995</v>
      </c>
      <c r="Q60" s="183">
        <f>SUM(Q53:Q59)</f>
        <v>79.009999999999991</v>
      </c>
      <c r="R60" s="145"/>
    </row>
    <row r="61" spans="1:18" ht="13.15" customHeight="1" x14ac:dyDescent="0.25">
      <c r="A61" s="6"/>
      <c r="B61" s="6"/>
      <c r="C61" s="12"/>
      <c r="D61" s="6"/>
      <c r="E61" s="195"/>
      <c r="F61" s="195"/>
      <c r="G61" s="195"/>
      <c r="H61" s="196"/>
      <c r="I61" s="195"/>
      <c r="J61" s="195"/>
      <c r="K61" s="195"/>
      <c r="L61" s="195"/>
      <c r="M61" s="195"/>
      <c r="N61" s="195"/>
      <c r="O61" s="195"/>
      <c r="P61" s="195"/>
      <c r="Q61" s="197"/>
      <c r="R61" s="57"/>
    </row>
    <row r="62" spans="1:18" s="29" customFormat="1" ht="13.15" customHeight="1" x14ac:dyDescent="0.25">
      <c r="A62" s="252" t="s">
        <v>65</v>
      </c>
      <c r="B62" s="253"/>
      <c r="C62" s="254"/>
      <c r="D62" s="260" t="s">
        <v>17</v>
      </c>
      <c r="E62" s="246" t="s">
        <v>3</v>
      </c>
      <c r="F62" s="246"/>
      <c r="G62" s="246"/>
      <c r="H62" s="246" t="s">
        <v>14</v>
      </c>
      <c r="I62" s="246" t="s">
        <v>12</v>
      </c>
      <c r="J62" s="246"/>
      <c r="K62" s="246"/>
      <c r="L62" s="246"/>
      <c r="M62" s="242" t="s">
        <v>13</v>
      </c>
      <c r="N62" s="243"/>
      <c r="O62" s="243"/>
      <c r="P62" s="243"/>
      <c r="Q62" s="244" t="s">
        <v>27</v>
      </c>
      <c r="R62" s="58"/>
    </row>
    <row r="63" spans="1:18" s="28" customFormat="1" ht="42.75" customHeight="1" x14ac:dyDescent="0.25">
      <c r="A63" s="255"/>
      <c r="B63" s="256"/>
      <c r="C63" s="257"/>
      <c r="D63" s="261"/>
      <c r="E63" s="107" t="s">
        <v>0</v>
      </c>
      <c r="F63" s="107" t="s">
        <v>1</v>
      </c>
      <c r="G63" s="107" t="s">
        <v>2</v>
      </c>
      <c r="H63" s="246"/>
      <c r="I63" s="107" t="s">
        <v>8</v>
      </c>
      <c r="J63" s="107" t="s">
        <v>9</v>
      </c>
      <c r="K63" s="107" t="s">
        <v>10</v>
      </c>
      <c r="L63" s="107" t="s">
        <v>11</v>
      </c>
      <c r="M63" s="107" t="s">
        <v>23</v>
      </c>
      <c r="N63" s="107" t="s">
        <v>24</v>
      </c>
      <c r="O63" s="107" t="s">
        <v>25</v>
      </c>
      <c r="P63" s="107" t="s">
        <v>26</v>
      </c>
      <c r="Q63" s="245"/>
      <c r="R63" s="59"/>
    </row>
    <row r="64" spans="1:18" s="146" customFormat="1" ht="15" customHeight="1" x14ac:dyDescent="0.25">
      <c r="A64" s="124">
        <v>107</v>
      </c>
      <c r="B64" s="56" t="s">
        <v>42</v>
      </c>
      <c r="C64" s="116" t="s">
        <v>73</v>
      </c>
      <c r="D64" s="124">
        <v>60</v>
      </c>
      <c r="E64" s="167">
        <v>0.6</v>
      </c>
      <c r="F64" s="124">
        <v>6.0000000000000001E-3</v>
      </c>
      <c r="G64" s="124">
        <v>2.1</v>
      </c>
      <c r="H64" s="167">
        <v>16</v>
      </c>
      <c r="I64" s="168">
        <v>6.0000000000000001E-3</v>
      </c>
      <c r="J64" s="125">
        <v>9</v>
      </c>
      <c r="K64" s="169">
        <v>0</v>
      </c>
      <c r="L64" s="125">
        <v>0.42</v>
      </c>
      <c r="M64" s="125">
        <v>6</v>
      </c>
      <c r="N64" s="169">
        <v>21</v>
      </c>
      <c r="O64" s="169">
        <v>9</v>
      </c>
      <c r="P64" s="125">
        <v>0.48</v>
      </c>
      <c r="Q64" s="170">
        <v>7.3</v>
      </c>
      <c r="R64" s="145"/>
    </row>
    <row r="65" spans="1:18" s="148" customFormat="1" ht="15" customHeight="1" x14ac:dyDescent="0.25">
      <c r="A65" s="124">
        <v>302</v>
      </c>
      <c r="B65" s="133" t="s">
        <v>36</v>
      </c>
      <c r="C65" s="123" t="s">
        <v>83</v>
      </c>
      <c r="D65" s="124">
        <v>150</v>
      </c>
      <c r="E65" s="199">
        <v>23.8</v>
      </c>
      <c r="F65" s="200">
        <v>6.3</v>
      </c>
      <c r="G65" s="200">
        <v>5.4</v>
      </c>
      <c r="H65" s="200">
        <v>168.2</v>
      </c>
      <c r="I65" s="200">
        <v>7.0000000000000007E-2</v>
      </c>
      <c r="J65" s="201">
        <v>1.8</v>
      </c>
      <c r="K65" s="201">
        <v>0.17</v>
      </c>
      <c r="L65" s="202">
        <v>0.4</v>
      </c>
      <c r="M65" s="200">
        <v>111</v>
      </c>
      <c r="N65" s="200">
        <v>187</v>
      </c>
      <c r="O65" s="202">
        <v>21.8</v>
      </c>
      <c r="P65" s="200">
        <v>1.8</v>
      </c>
      <c r="Q65" s="170">
        <v>39.1</v>
      </c>
      <c r="R65" s="147"/>
    </row>
    <row r="66" spans="1:18" s="148" customFormat="1" ht="15" customHeight="1" x14ac:dyDescent="0.25">
      <c r="A66" s="124">
        <v>507</v>
      </c>
      <c r="B66" s="56" t="s">
        <v>37</v>
      </c>
      <c r="C66" s="123" t="s">
        <v>84</v>
      </c>
      <c r="D66" s="124">
        <v>200</v>
      </c>
      <c r="E66" s="199">
        <v>0.5</v>
      </c>
      <c r="F66" s="200">
        <v>18.02</v>
      </c>
      <c r="G66" s="200">
        <v>23.1</v>
      </c>
      <c r="H66" s="200">
        <v>96</v>
      </c>
      <c r="I66" s="200">
        <v>0.02</v>
      </c>
      <c r="J66" s="201">
        <v>4.3</v>
      </c>
      <c r="K66" s="201">
        <v>0</v>
      </c>
      <c r="L66" s="202">
        <v>0.2</v>
      </c>
      <c r="M66" s="200">
        <v>22</v>
      </c>
      <c r="N66" s="200">
        <v>16</v>
      </c>
      <c r="O66" s="202">
        <v>14</v>
      </c>
      <c r="P66" s="200">
        <v>1.1000000000000001</v>
      </c>
      <c r="Q66" s="170">
        <v>11.61</v>
      </c>
      <c r="R66" s="147"/>
    </row>
    <row r="67" spans="1:18" s="148" customFormat="1" ht="15" customHeight="1" x14ac:dyDescent="0.25">
      <c r="A67" s="124">
        <v>108</v>
      </c>
      <c r="B67" s="56" t="s">
        <v>33</v>
      </c>
      <c r="C67" s="123" t="s">
        <v>5</v>
      </c>
      <c r="D67" s="124">
        <v>37.5</v>
      </c>
      <c r="E67" s="124">
        <v>2.85</v>
      </c>
      <c r="F67" s="124">
        <v>0.3</v>
      </c>
      <c r="G67" s="129">
        <v>18.399999999999999</v>
      </c>
      <c r="H67" s="124">
        <v>88</v>
      </c>
      <c r="I67" s="125">
        <v>0.03</v>
      </c>
      <c r="J67" s="169">
        <v>0</v>
      </c>
      <c r="K67" s="169">
        <v>0</v>
      </c>
      <c r="L67" s="125">
        <v>0.41</v>
      </c>
      <c r="M67" s="169">
        <v>7.5</v>
      </c>
      <c r="N67" s="125">
        <v>2.4300000000000002</v>
      </c>
      <c r="O67" s="169">
        <v>4.7699999999999996</v>
      </c>
      <c r="P67" s="125">
        <v>0.3</v>
      </c>
      <c r="Q67" s="170">
        <v>1.95</v>
      </c>
      <c r="R67" s="147"/>
    </row>
    <row r="68" spans="1:18" s="148" customFormat="1" ht="15" customHeight="1" x14ac:dyDescent="0.25">
      <c r="A68" s="125">
        <v>109</v>
      </c>
      <c r="B68" s="56" t="s">
        <v>33</v>
      </c>
      <c r="C68" s="123" t="s">
        <v>4</v>
      </c>
      <c r="D68" s="124">
        <v>20</v>
      </c>
      <c r="E68" s="124">
        <v>1.32</v>
      </c>
      <c r="F68" s="124">
        <v>0.24</v>
      </c>
      <c r="G68" s="125">
        <v>6.68</v>
      </c>
      <c r="H68" s="129">
        <v>34</v>
      </c>
      <c r="I68" s="125">
        <v>0.03</v>
      </c>
      <c r="J68" s="169">
        <v>0</v>
      </c>
      <c r="K68" s="169">
        <v>0</v>
      </c>
      <c r="L68" s="125">
        <v>0.3</v>
      </c>
      <c r="M68" s="125">
        <v>7</v>
      </c>
      <c r="N68" s="125">
        <v>31.6</v>
      </c>
      <c r="O68" s="125">
        <v>9.4</v>
      </c>
      <c r="P68" s="125">
        <v>0.7</v>
      </c>
      <c r="Q68" s="175">
        <v>1.04</v>
      </c>
      <c r="R68" s="147"/>
    </row>
    <row r="69" spans="1:18" s="148" customFormat="1" ht="15" customHeight="1" x14ac:dyDescent="0.25">
      <c r="A69" s="124">
        <v>112</v>
      </c>
      <c r="B69" s="56" t="s">
        <v>43</v>
      </c>
      <c r="C69" s="121" t="s">
        <v>45</v>
      </c>
      <c r="D69" s="129">
        <v>100</v>
      </c>
      <c r="E69" s="124">
        <v>0</v>
      </c>
      <c r="F69" s="124">
        <v>0.4</v>
      </c>
      <c r="G69" s="129">
        <v>9.8000000000000007</v>
      </c>
      <c r="H69" s="124">
        <v>47</v>
      </c>
      <c r="I69" s="168">
        <v>0.03</v>
      </c>
      <c r="J69" s="186">
        <v>1</v>
      </c>
      <c r="K69" s="176">
        <v>0</v>
      </c>
      <c r="L69" s="168">
        <v>0.2</v>
      </c>
      <c r="M69" s="186">
        <v>16</v>
      </c>
      <c r="N69" s="169">
        <v>11</v>
      </c>
      <c r="O69" s="169">
        <v>9</v>
      </c>
      <c r="P69" s="125">
        <v>2</v>
      </c>
      <c r="Q69" s="170">
        <v>11.27</v>
      </c>
      <c r="R69" s="147"/>
    </row>
    <row r="70" spans="1:18" s="148" customFormat="1" ht="15" customHeight="1" x14ac:dyDescent="0.25">
      <c r="A70" s="125"/>
      <c r="B70" s="56"/>
      <c r="C70" s="91"/>
      <c r="D70" s="203"/>
      <c r="E70" s="204"/>
      <c r="F70" s="161"/>
      <c r="G70" s="203"/>
      <c r="H70" s="203"/>
      <c r="I70" s="205"/>
      <c r="J70" s="206"/>
      <c r="K70" s="207"/>
      <c r="L70" s="205"/>
      <c r="M70" s="206"/>
      <c r="N70" s="208"/>
      <c r="O70" s="208"/>
      <c r="P70" s="209"/>
      <c r="Q70" s="170"/>
      <c r="R70" s="147"/>
    </row>
    <row r="71" spans="1:18" s="148" customFormat="1" ht="15" customHeight="1" x14ac:dyDescent="0.25">
      <c r="A71" s="138"/>
      <c r="B71" s="138"/>
      <c r="C71" s="139" t="s">
        <v>7</v>
      </c>
      <c r="D71" s="181">
        <f>SUM(D64:D70)</f>
        <v>567.5</v>
      </c>
      <c r="E71" s="182">
        <f t="shared" ref="E71:G71" si="7">SUM(E64:E70)</f>
        <v>29.070000000000004</v>
      </c>
      <c r="F71" s="182">
        <f t="shared" si="7"/>
        <v>25.265999999999998</v>
      </c>
      <c r="G71" s="182">
        <f t="shared" si="7"/>
        <v>65.48</v>
      </c>
      <c r="H71" s="182">
        <f>SUM(H64:H70)</f>
        <v>449.2</v>
      </c>
      <c r="I71" s="182">
        <f t="shared" ref="I71:P71" si="8">SUM(I64:I70)</f>
        <v>0.186</v>
      </c>
      <c r="J71" s="182">
        <f t="shared" si="8"/>
        <v>16.100000000000001</v>
      </c>
      <c r="K71" s="182">
        <f t="shared" si="8"/>
        <v>0.17</v>
      </c>
      <c r="L71" s="182">
        <f t="shared" si="8"/>
        <v>1.93</v>
      </c>
      <c r="M71" s="182">
        <f t="shared" si="8"/>
        <v>169.5</v>
      </c>
      <c r="N71" s="182">
        <f t="shared" si="8"/>
        <v>269.03000000000003</v>
      </c>
      <c r="O71" s="182">
        <f t="shared" si="8"/>
        <v>67.97</v>
      </c>
      <c r="P71" s="182">
        <f t="shared" si="8"/>
        <v>6.38</v>
      </c>
      <c r="Q71" s="210">
        <f>SUM(Q64:Q70)</f>
        <v>72.27</v>
      </c>
      <c r="R71" s="147"/>
    </row>
    <row r="72" spans="1:18" ht="13.15" customHeight="1" x14ac:dyDescent="0.25">
      <c r="A72" s="4"/>
      <c r="B72" s="4"/>
      <c r="C72" s="14"/>
      <c r="D72" s="4"/>
      <c r="E72" s="195"/>
      <c r="F72" s="195"/>
      <c r="G72" s="195"/>
      <c r="H72" s="196"/>
      <c r="I72" s="195"/>
      <c r="J72" s="195"/>
      <c r="K72" s="195"/>
      <c r="L72" s="195"/>
      <c r="M72" s="195"/>
      <c r="N72" s="195"/>
      <c r="O72" s="195"/>
      <c r="P72" s="195"/>
      <c r="Q72" s="197"/>
    </row>
    <row r="73" spans="1:18" s="29" customFormat="1" ht="13.15" customHeight="1" x14ac:dyDescent="0.25">
      <c r="A73" s="252" t="s">
        <v>66</v>
      </c>
      <c r="B73" s="253"/>
      <c r="C73" s="254"/>
      <c r="D73" s="260" t="s">
        <v>17</v>
      </c>
      <c r="E73" s="246" t="s">
        <v>3</v>
      </c>
      <c r="F73" s="246"/>
      <c r="G73" s="246"/>
      <c r="H73" s="246" t="s">
        <v>14</v>
      </c>
      <c r="I73" s="246" t="s">
        <v>12</v>
      </c>
      <c r="J73" s="246"/>
      <c r="K73" s="246"/>
      <c r="L73" s="246"/>
      <c r="M73" s="242" t="s">
        <v>13</v>
      </c>
      <c r="N73" s="243"/>
      <c r="O73" s="243"/>
      <c r="P73" s="243"/>
      <c r="Q73" s="244" t="s">
        <v>27</v>
      </c>
    </row>
    <row r="74" spans="1:18" s="28" customFormat="1" ht="44.25" customHeight="1" x14ac:dyDescent="0.25">
      <c r="A74" s="255"/>
      <c r="B74" s="256"/>
      <c r="C74" s="257"/>
      <c r="D74" s="261"/>
      <c r="E74" s="107" t="s">
        <v>0</v>
      </c>
      <c r="F74" s="107" t="s">
        <v>1</v>
      </c>
      <c r="G74" s="107" t="s">
        <v>2</v>
      </c>
      <c r="H74" s="246"/>
      <c r="I74" s="107" t="s">
        <v>8</v>
      </c>
      <c r="J74" s="107" t="s">
        <v>9</v>
      </c>
      <c r="K74" s="107" t="s">
        <v>10</v>
      </c>
      <c r="L74" s="107" t="s">
        <v>11</v>
      </c>
      <c r="M74" s="107" t="s">
        <v>23</v>
      </c>
      <c r="N74" s="107" t="s">
        <v>24</v>
      </c>
      <c r="O74" s="107" t="s">
        <v>25</v>
      </c>
      <c r="P74" s="107" t="s">
        <v>26</v>
      </c>
      <c r="Q74" s="245"/>
    </row>
    <row r="75" spans="1:18" s="148" customFormat="1" ht="15" customHeight="1" x14ac:dyDescent="0.25">
      <c r="A75" s="124">
        <v>107</v>
      </c>
      <c r="B75" s="56" t="s">
        <v>42</v>
      </c>
      <c r="C75" s="116" t="s">
        <v>77</v>
      </c>
      <c r="D75" s="124">
        <v>60</v>
      </c>
      <c r="E75" s="167">
        <v>0.48</v>
      </c>
      <c r="F75" s="124">
        <v>0.06</v>
      </c>
      <c r="G75" s="124">
        <v>1.02</v>
      </c>
      <c r="H75" s="167">
        <v>10.4</v>
      </c>
      <c r="I75" s="168">
        <v>1E-3</v>
      </c>
      <c r="J75" s="125">
        <v>3</v>
      </c>
      <c r="K75" s="169">
        <v>0</v>
      </c>
      <c r="L75" s="125">
        <v>0.06</v>
      </c>
      <c r="M75" s="125">
        <v>13.8</v>
      </c>
      <c r="N75" s="169">
        <v>14.4</v>
      </c>
      <c r="O75" s="169">
        <v>8.4</v>
      </c>
      <c r="P75" s="125">
        <v>0.36</v>
      </c>
      <c r="Q75" s="170">
        <v>7.41</v>
      </c>
      <c r="R75" s="147"/>
    </row>
    <row r="76" spans="1:18" s="148" customFormat="1" ht="15" customHeight="1" x14ac:dyDescent="0.25">
      <c r="A76" s="124">
        <v>372</v>
      </c>
      <c r="B76" s="137" t="s">
        <v>31</v>
      </c>
      <c r="C76" s="121" t="s">
        <v>46</v>
      </c>
      <c r="D76" s="124">
        <v>100</v>
      </c>
      <c r="E76" s="124">
        <v>6.22</v>
      </c>
      <c r="F76" s="124">
        <v>1.05</v>
      </c>
      <c r="G76" s="167">
        <v>3.4</v>
      </c>
      <c r="H76" s="124">
        <v>106</v>
      </c>
      <c r="I76" s="125">
        <v>0.03</v>
      </c>
      <c r="J76" s="125">
        <v>10.5</v>
      </c>
      <c r="K76" s="125">
        <v>0.2</v>
      </c>
      <c r="L76" s="125">
        <v>0.25</v>
      </c>
      <c r="M76" s="125">
        <v>29</v>
      </c>
      <c r="N76" s="125">
        <v>87.5</v>
      </c>
      <c r="O76" s="125">
        <v>17.8</v>
      </c>
      <c r="P76" s="125">
        <v>1.27</v>
      </c>
      <c r="Q76" s="175">
        <v>33.409999999999997</v>
      </c>
      <c r="R76" s="147"/>
    </row>
    <row r="77" spans="1:18" s="148" customFormat="1" ht="15" customHeight="1" x14ac:dyDescent="0.25">
      <c r="A77" s="124">
        <v>429</v>
      </c>
      <c r="B77" s="133" t="s">
        <v>36</v>
      </c>
      <c r="C77" s="121" t="s">
        <v>15</v>
      </c>
      <c r="D77" s="124">
        <v>150</v>
      </c>
      <c r="E77" s="124">
        <v>3.15</v>
      </c>
      <c r="F77" s="124">
        <v>6.6</v>
      </c>
      <c r="G77" s="124">
        <v>26.3</v>
      </c>
      <c r="H77" s="124">
        <v>138</v>
      </c>
      <c r="I77" s="125">
        <v>0.13</v>
      </c>
      <c r="J77" s="169">
        <v>5.0999999999999996</v>
      </c>
      <c r="K77" s="169">
        <v>0.04</v>
      </c>
      <c r="L77" s="125">
        <v>0.15</v>
      </c>
      <c r="M77" s="169">
        <v>39</v>
      </c>
      <c r="N77" s="125">
        <v>85.5</v>
      </c>
      <c r="O77" s="169">
        <v>28.5</v>
      </c>
      <c r="P77" s="125">
        <v>1.05</v>
      </c>
      <c r="Q77" s="170">
        <v>16.73</v>
      </c>
      <c r="R77" s="147"/>
    </row>
    <row r="78" spans="1:18" s="148" customFormat="1" ht="15" customHeight="1" x14ac:dyDescent="0.25">
      <c r="A78" s="124">
        <v>501</v>
      </c>
      <c r="B78" s="56" t="s">
        <v>37</v>
      </c>
      <c r="C78" s="121" t="s">
        <v>47</v>
      </c>
      <c r="D78" s="129">
        <v>200</v>
      </c>
      <c r="E78" s="193">
        <v>2.9</v>
      </c>
      <c r="F78" s="124">
        <v>0.1</v>
      </c>
      <c r="G78" s="129">
        <v>15.9</v>
      </c>
      <c r="H78" s="193">
        <v>79</v>
      </c>
      <c r="I78" s="168">
        <v>0.04</v>
      </c>
      <c r="J78" s="186">
        <v>1.3</v>
      </c>
      <c r="K78" s="176">
        <v>0</v>
      </c>
      <c r="L78" s="168">
        <v>0</v>
      </c>
      <c r="M78" s="186">
        <v>126</v>
      </c>
      <c r="N78" s="169">
        <v>90</v>
      </c>
      <c r="O78" s="169">
        <v>14</v>
      </c>
      <c r="P78" s="125">
        <v>0.1</v>
      </c>
      <c r="Q78" s="170">
        <v>9.3699999999999992</v>
      </c>
      <c r="R78" s="147"/>
    </row>
    <row r="79" spans="1:18" s="148" customFormat="1" ht="15" customHeight="1" x14ac:dyDescent="0.25">
      <c r="A79" s="124">
        <v>108</v>
      </c>
      <c r="B79" s="56" t="s">
        <v>33</v>
      </c>
      <c r="C79" s="121" t="s">
        <v>5</v>
      </c>
      <c r="D79" s="124">
        <v>37.5</v>
      </c>
      <c r="E79" s="124">
        <v>2.85</v>
      </c>
      <c r="F79" s="124">
        <v>0.3</v>
      </c>
      <c r="G79" s="129">
        <v>18.399999999999999</v>
      </c>
      <c r="H79" s="124">
        <v>88</v>
      </c>
      <c r="I79" s="125">
        <v>0.03</v>
      </c>
      <c r="J79" s="169">
        <v>0</v>
      </c>
      <c r="K79" s="169">
        <v>0.05</v>
      </c>
      <c r="L79" s="125">
        <v>0.41</v>
      </c>
      <c r="M79" s="125">
        <v>7.5</v>
      </c>
      <c r="N79" s="125">
        <v>2.4300000000000002</v>
      </c>
      <c r="O79" s="125">
        <v>4.7699999999999996</v>
      </c>
      <c r="P79" s="125">
        <v>0.3</v>
      </c>
      <c r="Q79" s="170">
        <v>1.95</v>
      </c>
      <c r="R79" s="147"/>
    </row>
    <row r="80" spans="1:18" s="148" customFormat="1" ht="15" customHeight="1" x14ac:dyDescent="0.25">
      <c r="A80" s="124">
        <v>109</v>
      </c>
      <c r="B80" s="56" t="s">
        <v>33</v>
      </c>
      <c r="C80" s="121" t="s">
        <v>4</v>
      </c>
      <c r="D80" s="129">
        <v>20</v>
      </c>
      <c r="E80" s="124">
        <v>1.32</v>
      </c>
      <c r="F80" s="124">
        <v>0.24</v>
      </c>
      <c r="G80" s="125">
        <v>6.68</v>
      </c>
      <c r="H80" s="129">
        <v>34</v>
      </c>
      <c r="I80" s="168">
        <v>0.03</v>
      </c>
      <c r="J80" s="186">
        <v>0</v>
      </c>
      <c r="K80" s="176">
        <v>0.2</v>
      </c>
      <c r="L80" s="168">
        <v>0.3</v>
      </c>
      <c r="M80" s="186">
        <v>7</v>
      </c>
      <c r="N80" s="169">
        <v>31.6</v>
      </c>
      <c r="O80" s="169">
        <v>9.4</v>
      </c>
      <c r="P80" s="125">
        <v>0.7</v>
      </c>
      <c r="Q80" s="175">
        <v>1</v>
      </c>
      <c r="R80" s="147"/>
    </row>
    <row r="81" spans="1:18" s="148" customFormat="1" ht="15" customHeight="1" x14ac:dyDescent="0.25">
      <c r="A81" s="124">
        <v>590</v>
      </c>
      <c r="B81" s="56" t="s">
        <v>49</v>
      </c>
      <c r="C81" s="121" t="s">
        <v>48</v>
      </c>
      <c r="D81" s="124">
        <v>25</v>
      </c>
      <c r="E81" s="167">
        <v>0</v>
      </c>
      <c r="F81" s="124">
        <v>2.9</v>
      </c>
      <c r="G81" s="124">
        <v>22.3</v>
      </c>
      <c r="H81" s="124">
        <v>125</v>
      </c>
      <c r="I81" s="125">
        <v>0</v>
      </c>
      <c r="J81" s="169">
        <v>0</v>
      </c>
      <c r="K81" s="169">
        <v>1.05</v>
      </c>
      <c r="L81" s="125">
        <v>1.05</v>
      </c>
      <c r="M81" s="125">
        <v>8.6999999999999993</v>
      </c>
      <c r="N81" s="125">
        <v>27</v>
      </c>
      <c r="O81" s="125">
        <v>6</v>
      </c>
      <c r="P81" s="125">
        <v>0.6</v>
      </c>
      <c r="Q81" s="170">
        <v>4.37</v>
      </c>
      <c r="R81" s="147"/>
    </row>
    <row r="82" spans="1:18" s="148" customFormat="1" ht="15" customHeight="1" x14ac:dyDescent="0.25">
      <c r="A82" s="149"/>
      <c r="B82" s="149"/>
      <c r="C82" s="159"/>
      <c r="D82" s="160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80"/>
      <c r="R82" s="147"/>
    </row>
    <row r="83" spans="1:18" s="144" customFormat="1" ht="15" customHeight="1" x14ac:dyDescent="0.25">
      <c r="A83" s="138"/>
      <c r="B83" s="138"/>
      <c r="C83" s="141" t="s">
        <v>7</v>
      </c>
      <c r="D83" s="181">
        <f t="shared" ref="D83:Q83" si="9">SUM(D75:D82)</f>
        <v>592.5</v>
      </c>
      <c r="E83" s="182">
        <f t="shared" si="9"/>
        <v>16.919999999999998</v>
      </c>
      <c r="F83" s="182">
        <f t="shared" si="9"/>
        <v>11.25</v>
      </c>
      <c r="G83" s="182">
        <f t="shared" si="9"/>
        <v>93.999999999999986</v>
      </c>
      <c r="H83" s="182">
        <f>SUM(H75:H81)</f>
        <v>580.4</v>
      </c>
      <c r="I83" s="182">
        <f t="shared" si="9"/>
        <v>0.26100000000000001</v>
      </c>
      <c r="J83" s="182">
        <f t="shared" si="9"/>
        <v>19.900000000000002</v>
      </c>
      <c r="K83" s="182">
        <f t="shared" si="9"/>
        <v>1.54</v>
      </c>
      <c r="L83" s="182">
        <f t="shared" si="9"/>
        <v>2.2199999999999998</v>
      </c>
      <c r="M83" s="182">
        <f t="shared" si="9"/>
        <v>231</v>
      </c>
      <c r="N83" s="182">
        <f t="shared" si="9"/>
        <v>338.43</v>
      </c>
      <c r="O83" s="182">
        <f t="shared" si="9"/>
        <v>88.87</v>
      </c>
      <c r="P83" s="182">
        <f t="shared" si="9"/>
        <v>4.379999999999999</v>
      </c>
      <c r="Q83" s="183">
        <f t="shared" si="9"/>
        <v>74.240000000000009</v>
      </c>
      <c r="R83" s="143"/>
    </row>
    <row r="84" spans="1:18" ht="13.15" customHeight="1" x14ac:dyDescent="0.25">
      <c r="A84" s="6"/>
      <c r="B84" s="6"/>
      <c r="C84" s="17"/>
      <c r="D84" s="6"/>
      <c r="E84" s="195"/>
      <c r="F84" s="195"/>
      <c r="G84" s="195"/>
      <c r="H84" s="196"/>
      <c r="I84" s="195"/>
      <c r="J84" s="195"/>
      <c r="K84" s="195"/>
      <c r="L84" s="195"/>
      <c r="M84" s="195"/>
      <c r="N84" s="195"/>
      <c r="O84" s="195"/>
      <c r="P84" s="195"/>
      <c r="Q84" s="197"/>
      <c r="R84" s="57"/>
    </row>
    <row r="85" spans="1:18" s="29" customFormat="1" ht="13.15" customHeight="1" x14ac:dyDescent="0.25">
      <c r="A85" s="252" t="s">
        <v>67</v>
      </c>
      <c r="B85" s="253"/>
      <c r="C85" s="254"/>
      <c r="D85" s="260" t="s">
        <v>17</v>
      </c>
      <c r="E85" s="246" t="s">
        <v>3</v>
      </c>
      <c r="F85" s="246"/>
      <c r="G85" s="246"/>
      <c r="H85" s="246" t="s">
        <v>14</v>
      </c>
      <c r="I85" s="246" t="s">
        <v>12</v>
      </c>
      <c r="J85" s="246"/>
      <c r="K85" s="246"/>
      <c r="L85" s="246"/>
      <c r="M85" s="242" t="s">
        <v>13</v>
      </c>
      <c r="N85" s="243"/>
      <c r="O85" s="243"/>
      <c r="P85" s="243"/>
      <c r="Q85" s="244" t="s">
        <v>27</v>
      </c>
      <c r="R85" s="58"/>
    </row>
    <row r="86" spans="1:18" s="28" customFormat="1" ht="42.75" customHeight="1" x14ac:dyDescent="0.25">
      <c r="A86" s="255"/>
      <c r="B86" s="256"/>
      <c r="C86" s="257"/>
      <c r="D86" s="261"/>
      <c r="E86" s="107" t="s">
        <v>0</v>
      </c>
      <c r="F86" s="107" t="s">
        <v>1</v>
      </c>
      <c r="G86" s="107" t="s">
        <v>2</v>
      </c>
      <c r="H86" s="246"/>
      <c r="I86" s="107" t="s">
        <v>8</v>
      </c>
      <c r="J86" s="107" t="s">
        <v>9</v>
      </c>
      <c r="K86" s="107" t="s">
        <v>10</v>
      </c>
      <c r="L86" s="107" t="s">
        <v>11</v>
      </c>
      <c r="M86" s="107" t="s">
        <v>23</v>
      </c>
      <c r="N86" s="107" t="s">
        <v>24</v>
      </c>
      <c r="O86" s="107" t="s">
        <v>25</v>
      </c>
      <c r="P86" s="107" t="s">
        <v>26</v>
      </c>
      <c r="Q86" s="245"/>
      <c r="R86" s="59"/>
    </row>
    <row r="87" spans="1:18" s="148" customFormat="1" ht="15" customHeight="1" x14ac:dyDescent="0.25">
      <c r="A87" s="124">
        <v>107</v>
      </c>
      <c r="B87" s="56" t="s">
        <v>42</v>
      </c>
      <c r="C87" s="116" t="s">
        <v>85</v>
      </c>
      <c r="D87" s="124">
        <v>60</v>
      </c>
      <c r="E87" s="167">
        <v>0.96</v>
      </c>
      <c r="F87" s="124">
        <v>6.06</v>
      </c>
      <c r="G87" s="124">
        <v>1.8</v>
      </c>
      <c r="H87" s="167">
        <v>65.400000000000006</v>
      </c>
      <c r="I87" s="168">
        <v>1.2E-2</v>
      </c>
      <c r="J87" s="125">
        <v>11.3</v>
      </c>
      <c r="K87" s="169">
        <v>0</v>
      </c>
      <c r="L87" s="125">
        <v>2.7</v>
      </c>
      <c r="M87" s="125">
        <v>25.8</v>
      </c>
      <c r="N87" s="169">
        <v>1.2</v>
      </c>
      <c r="O87" s="169">
        <v>9</v>
      </c>
      <c r="P87" s="125">
        <v>0.36</v>
      </c>
      <c r="Q87" s="170">
        <v>7.41</v>
      </c>
      <c r="R87" s="147"/>
    </row>
    <row r="88" spans="1:18" s="140" customFormat="1" ht="15" customHeight="1" x14ac:dyDescent="0.25">
      <c r="A88" s="125">
        <v>406</v>
      </c>
      <c r="B88" s="133" t="s">
        <v>36</v>
      </c>
      <c r="C88" s="120" t="s">
        <v>50</v>
      </c>
      <c r="D88" s="211">
        <v>200</v>
      </c>
      <c r="E88" s="212">
        <v>12</v>
      </c>
      <c r="F88" s="212">
        <v>10.9</v>
      </c>
      <c r="G88" s="212">
        <v>36</v>
      </c>
      <c r="H88" s="212">
        <v>246</v>
      </c>
      <c r="I88" s="212">
        <v>0.03</v>
      </c>
      <c r="J88" s="212">
        <v>1.2</v>
      </c>
      <c r="K88" s="213">
        <v>0</v>
      </c>
      <c r="L88" s="212">
        <v>5.0999999999999996</v>
      </c>
      <c r="M88" s="212">
        <v>314</v>
      </c>
      <c r="N88" s="214">
        <v>126</v>
      </c>
      <c r="O88" s="214">
        <v>29.5</v>
      </c>
      <c r="P88" s="212">
        <v>1.2</v>
      </c>
      <c r="Q88" s="170">
        <v>32.520000000000003</v>
      </c>
      <c r="R88" s="162"/>
    </row>
    <row r="89" spans="1:18" s="148" customFormat="1" ht="15" customHeight="1" x14ac:dyDescent="0.25">
      <c r="A89" s="131">
        <v>518</v>
      </c>
      <c r="B89" s="56" t="s">
        <v>37</v>
      </c>
      <c r="C89" s="122" t="s">
        <v>44</v>
      </c>
      <c r="D89" s="125">
        <v>200</v>
      </c>
      <c r="E89" s="125">
        <v>1.4</v>
      </c>
      <c r="F89" s="125">
        <v>0.2</v>
      </c>
      <c r="G89" s="125">
        <v>0.2</v>
      </c>
      <c r="H89" s="169">
        <v>82.5</v>
      </c>
      <c r="I89" s="125">
        <v>0.04</v>
      </c>
      <c r="J89" s="125">
        <v>8</v>
      </c>
      <c r="K89" s="176">
        <v>0</v>
      </c>
      <c r="L89" s="125">
        <v>0</v>
      </c>
      <c r="M89" s="169">
        <v>40</v>
      </c>
      <c r="N89" s="125">
        <v>0</v>
      </c>
      <c r="O89" s="125">
        <v>0</v>
      </c>
      <c r="P89" s="125">
        <v>0</v>
      </c>
      <c r="Q89" s="170">
        <v>5.55</v>
      </c>
      <c r="R89" s="147"/>
    </row>
    <row r="90" spans="1:18" s="144" customFormat="1" ht="15" customHeight="1" x14ac:dyDescent="0.25">
      <c r="A90" s="125">
        <v>108</v>
      </c>
      <c r="B90" s="56" t="s">
        <v>33</v>
      </c>
      <c r="C90" s="119" t="s">
        <v>5</v>
      </c>
      <c r="D90" s="125">
        <v>37.5</v>
      </c>
      <c r="E90" s="124">
        <v>2.85</v>
      </c>
      <c r="F90" s="124">
        <v>0.3</v>
      </c>
      <c r="G90" s="129">
        <v>18.399999999999999</v>
      </c>
      <c r="H90" s="124">
        <v>88</v>
      </c>
      <c r="I90" s="125">
        <v>0.03</v>
      </c>
      <c r="J90" s="125">
        <v>0</v>
      </c>
      <c r="K90" s="176">
        <v>0.1</v>
      </c>
      <c r="L90" s="125">
        <v>0.41</v>
      </c>
      <c r="M90" s="125">
        <v>7.5</v>
      </c>
      <c r="N90" s="125">
        <v>2.4300000000000002</v>
      </c>
      <c r="O90" s="125">
        <v>4.7699999999999996</v>
      </c>
      <c r="P90" s="125">
        <v>0.3</v>
      </c>
      <c r="Q90" s="170">
        <v>1.95</v>
      </c>
      <c r="R90" s="143"/>
    </row>
    <row r="91" spans="1:18" s="148" customFormat="1" ht="15" customHeight="1" x14ac:dyDescent="0.25">
      <c r="A91" s="125">
        <v>109</v>
      </c>
      <c r="B91" s="56" t="s">
        <v>33</v>
      </c>
      <c r="C91" s="119" t="s">
        <v>4</v>
      </c>
      <c r="D91" s="125">
        <v>20</v>
      </c>
      <c r="E91" s="124">
        <v>1.32</v>
      </c>
      <c r="F91" s="124">
        <v>0.24</v>
      </c>
      <c r="G91" s="125">
        <v>6.68</v>
      </c>
      <c r="H91" s="129">
        <v>34</v>
      </c>
      <c r="I91" s="125">
        <v>0.03</v>
      </c>
      <c r="J91" s="125">
        <v>0</v>
      </c>
      <c r="K91" s="176">
        <v>0.2</v>
      </c>
      <c r="L91" s="125">
        <v>0.3</v>
      </c>
      <c r="M91" s="125">
        <v>7</v>
      </c>
      <c r="N91" s="125">
        <v>31.6</v>
      </c>
      <c r="O91" s="125">
        <v>9.4</v>
      </c>
      <c r="P91" s="125">
        <v>0.7</v>
      </c>
      <c r="Q91" s="175">
        <v>1</v>
      </c>
      <c r="R91" s="147"/>
    </row>
    <row r="92" spans="1:18" s="148" customFormat="1" ht="15" customHeight="1" x14ac:dyDescent="0.25">
      <c r="A92" s="125">
        <v>112</v>
      </c>
      <c r="B92" s="56" t="s">
        <v>43</v>
      </c>
      <c r="C92" s="119" t="s">
        <v>45</v>
      </c>
      <c r="D92" s="125">
        <v>100</v>
      </c>
      <c r="E92" s="124">
        <v>0</v>
      </c>
      <c r="F92" s="124">
        <v>0.5</v>
      </c>
      <c r="G92" s="129">
        <v>21</v>
      </c>
      <c r="H92" s="124">
        <v>69</v>
      </c>
      <c r="I92" s="125">
        <v>0.04</v>
      </c>
      <c r="J92" s="125">
        <v>10</v>
      </c>
      <c r="K92" s="176">
        <v>0</v>
      </c>
      <c r="L92" s="125">
        <v>0.4</v>
      </c>
      <c r="M92" s="169">
        <v>8</v>
      </c>
      <c r="N92" s="125">
        <v>180</v>
      </c>
      <c r="O92" s="125">
        <v>42</v>
      </c>
      <c r="P92" s="125">
        <v>0.6</v>
      </c>
      <c r="Q92" s="170">
        <v>13.02</v>
      </c>
      <c r="R92" s="147"/>
    </row>
    <row r="93" spans="1:18" s="148" customFormat="1" ht="15" customHeight="1" x14ac:dyDescent="0.25">
      <c r="A93" s="163"/>
      <c r="B93" s="163"/>
      <c r="C93" s="121"/>
      <c r="D93" s="124"/>
      <c r="E93" s="124"/>
      <c r="F93" s="124"/>
      <c r="G93" s="125"/>
      <c r="H93" s="129"/>
      <c r="I93" s="125"/>
      <c r="J93" s="169"/>
      <c r="K93" s="176"/>
      <c r="L93" s="125"/>
      <c r="M93" s="169"/>
      <c r="N93" s="125"/>
      <c r="O93" s="169"/>
      <c r="P93" s="125"/>
      <c r="Q93" s="170"/>
      <c r="R93" s="147"/>
    </row>
    <row r="94" spans="1:18" ht="13.15" customHeight="1" x14ac:dyDescent="0.25">
      <c r="A94" s="4"/>
      <c r="B94" s="4"/>
      <c r="C94" s="14"/>
      <c r="D94" s="4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215"/>
      <c r="R94" s="57"/>
    </row>
    <row r="95" spans="1:18" ht="13.15" customHeight="1" x14ac:dyDescent="0.25">
      <c r="A95" s="5"/>
      <c r="B95" s="5"/>
      <c r="C95" s="15" t="s">
        <v>7</v>
      </c>
      <c r="D95" s="126">
        <f>SUM(D87:D94)</f>
        <v>617.5</v>
      </c>
      <c r="E95" s="216">
        <f t="shared" ref="E95:P95" si="10">SUM(E87:E94)</f>
        <v>18.53</v>
      </c>
      <c r="F95" s="216">
        <f t="shared" si="10"/>
        <v>18.2</v>
      </c>
      <c r="G95" s="216">
        <f t="shared" si="10"/>
        <v>84.08</v>
      </c>
      <c r="H95" s="216">
        <f>SUM(H87:H93)</f>
        <v>584.9</v>
      </c>
      <c r="I95" s="216">
        <f t="shared" si="10"/>
        <v>0.182</v>
      </c>
      <c r="J95" s="216">
        <f t="shared" si="10"/>
        <v>30.5</v>
      </c>
      <c r="K95" s="216">
        <f t="shared" si="10"/>
        <v>0.30000000000000004</v>
      </c>
      <c r="L95" s="216">
        <f t="shared" si="10"/>
        <v>8.91</v>
      </c>
      <c r="M95" s="216">
        <f t="shared" si="10"/>
        <v>402.3</v>
      </c>
      <c r="N95" s="216">
        <f t="shared" si="10"/>
        <v>341.23</v>
      </c>
      <c r="O95" s="216">
        <f t="shared" si="10"/>
        <v>94.669999999999987</v>
      </c>
      <c r="P95" s="216">
        <f t="shared" si="10"/>
        <v>3.16</v>
      </c>
      <c r="Q95" s="217">
        <f>SUM(Q87:Q92)</f>
        <v>61.45</v>
      </c>
      <c r="R95" s="57"/>
    </row>
    <row r="96" spans="1:18" s="29" customFormat="1" ht="13.15" customHeight="1" x14ac:dyDescent="0.25">
      <c r="A96" s="39"/>
      <c r="B96" s="48"/>
      <c r="C96" s="40"/>
      <c r="D96" s="218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20"/>
      <c r="R96" s="58"/>
    </row>
    <row r="97" spans="1:18 16384:16384" s="29" customFormat="1" ht="13.15" customHeight="1" x14ac:dyDescent="0.25">
      <c r="A97" s="252" t="s">
        <v>68</v>
      </c>
      <c r="B97" s="253"/>
      <c r="C97" s="254"/>
      <c r="D97" s="260" t="s">
        <v>17</v>
      </c>
      <c r="E97" s="246" t="s">
        <v>3</v>
      </c>
      <c r="F97" s="246"/>
      <c r="G97" s="246"/>
      <c r="H97" s="246" t="s">
        <v>14</v>
      </c>
      <c r="I97" s="246" t="s">
        <v>12</v>
      </c>
      <c r="J97" s="246"/>
      <c r="K97" s="246"/>
      <c r="L97" s="246"/>
      <c r="M97" s="242" t="s">
        <v>13</v>
      </c>
      <c r="N97" s="243"/>
      <c r="O97" s="243"/>
      <c r="P97" s="243"/>
      <c r="Q97" s="244" t="s">
        <v>27</v>
      </c>
      <c r="R97" s="58"/>
    </row>
    <row r="98" spans="1:18 16384:16384" s="28" customFormat="1" ht="47.25" customHeight="1" x14ac:dyDescent="0.25">
      <c r="A98" s="255"/>
      <c r="B98" s="256"/>
      <c r="C98" s="257"/>
      <c r="D98" s="261"/>
      <c r="E98" s="107" t="s">
        <v>0</v>
      </c>
      <c r="F98" s="107" t="s">
        <v>1</v>
      </c>
      <c r="G98" s="107" t="s">
        <v>2</v>
      </c>
      <c r="H98" s="246"/>
      <c r="I98" s="107" t="s">
        <v>8</v>
      </c>
      <c r="J98" s="107" t="s">
        <v>9</v>
      </c>
      <c r="K98" s="107" t="s">
        <v>10</v>
      </c>
      <c r="L98" s="107" t="s">
        <v>11</v>
      </c>
      <c r="M98" s="107" t="s">
        <v>23</v>
      </c>
      <c r="N98" s="107" t="s">
        <v>24</v>
      </c>
      <c r="O98" s="107" t="s">
        <v>25</v>
      </c>
      <c r="P98" s="107" t="s">
        <v>26</v>
      </c>
      <c r="Q98" s="245"/>
      <c r="R98" s="59"/>
    </row>
    <row r="99" spans="1:18 16384:16384" s="148" customFormat="1" ht="15" customHeight="1" x14ac:dyDescent="0.25">
      <c r="A99" s="124">
        <v>107</v>
      </c>
      <c r="B99" s="56" t="s">
        <v>42</v>
      </c>
      <c r="C99" s="116" t="s">
        <v>77</v>
      </c>
      <c r="D99" s="124">
        <v>60</v>
      </c>
      <c r="E99" s="167">
        <v>0.48</v>
      </c>
      <c r="F99" s="124">
        <v>0.06</v>
      </c>
      <c r="G99" s="124">
        <v>1.02</v>
      </c>
      <c r="H99" s="167">
        <v>10.4</v>
      </c>
      <c r="I99" s="168">
        <v>1E-3</v>
      </c>
      <c r="J99" s="125">
        <v>3</v>
      </c>
      <c r="K99" s="169">
        <v>0</v>
      </c>
      <c r="L99" s="125">
        <v>0.06</v>
      </c>
      <c r="M99" s="125">
        <v>13.8</v>
      </c>
      <c r="N99" s="169">
        <v>14.4</v>
      </c>
      <c r="O99" s="169">
        <v>8.4</v>
      </c>
      <c r="P99" s="125">
        <v>0.36</v>
      </c>
      <c r="Q99" s="170">
        <v>7.3</v>
      </c>
      <c r="R99" s="147"/>
    </row>
    <row r="100" spans="1:18 16384:16384" s="146" customFormat="1" ht="15" customHeight="1" x14ac:dyDescent="0.25">
      <c r="A100" s="124">
        <v>381</v>
      </c>
      <c r="B100" s="133" t="s">
        <v>36</v>
      </c>
      <c r="C100" s="118" t="s">
        <v>51</v>
      </c>
      <c r="D100" s="124" t="s">
        <v>79</v>
      </c>
      <c r="E100" s="124">
        <v>12.7</v>
      </c>
      <c r="F100" s="124">
        <v>12</v>
      </c>
      <c r="G100" s="128">
        <v>14.1</v>
      </c>
      <c r="H100" s="128">
        <v>250.4</v>
      </c>
      <c r="I100" s="124">
        <v>7.0000000000000007E-2</v>
      </c>
      <c r="J100" s="128">
        <v>0.8</v>
      </c>
      <c r="K100" s="124">
        <v>3.5999999999999997E-2</v>
      </c>
      <c r="L100" s="128">
        <v>0.48</v>
      </c>
      <c r="M100" s="128">
        <v>34.1</v>
      </c>
      <c r="N100" s="128">
        <v>256</v>
      </c>
      <c r="O100" s="128">
        <v>25</v>
      </c>
      <c r="P100" s="179">
        <v>1.4</v>
      </c>
      <c r="Q100" s="170">
        <v>54.58</v>
      </c>
      <c r="R100" s="145"/>
    </row>
    <row r="101" spans="1:18 16384:16384" s="148" customFormat="1" ht="15" customHeight="1" x14ac:dyDescent="0.25">
      <c r="A101" s="124">
        <v>423</v>
      </c>
      <c r="B101" s="133" t="s">
        <v>36</v>
      </c>
      <c r="C101" s="123" t="s">
        <v>52</v>
      </c>
      <c r="D101" s="128">
        <v>150</v>
      </c>
      <c r="E101" s="172">
        <v>0</v>
      </c>
      <c r="F101" s="172">
        <v>3.6</v>
      </c>
      <c r="G101" s="172">
        <v>4.68</v>
      </c>
      <c r="H101" s="172">
        <v>75.599999999999994</v>
      </c>
      <c r="I101" s="172">
        <v>0.5</v>
      </c>
      <c r="J101" s="172">
        <v>20.399999999999999</v>
      </c>
      <c r="K101" s="221">
        <v>0.03</v>
      </c>
      <c r="L101" s="172">
        <v>0.84</v>
      </c>
      <c r="M101" s="172">
        <v>73.2</v>
      </c>
      <c r="N101" s="172">
        <v>66</v>
      </c>
      <c r="O101" s="172">
        <v>18.8</v>
      </c>
      <c r="P101" s="172">
        <v>1.2</v>
      </c>
      <c r="Q101" s="175">
        <v>12.31</v>
      </c>
      <c r="R101" s="147"/>
    </row>
    <row r="102" spans="1:18 16384:16384" s="148" customFormat="1" ht="15" customHeight="1" x14ac:dyDescent="0.25">
      <c r="A102" s="124">
        <v>494</v>
      </c>
      <c r="B102" s="133" t="s">
        <v>86</v>
      </c>
      <c r="C102" s="123" t="s">
        <v>41</v>
      </c>
      <c r="D102" s="124">
        <v>200</v>
      </c>
      <c r="E102" s="177">
        <v>0</v>
      </c>
      <c r="F102" s="177">
        <v>0</v>
      </c>
      <c r="G102" s="177">
        <v>15.2</v>
      </c>
      <c r="H102" s="177">
        <v>61</v>
      </c>
      <c r="I102" s="177">
        <v>0</v>
      </c>
      <c r="J102" s="177">
        <v>2.8</v>
      </c>
      <c r="K102" s="177">
        <v>0</v>
      </c>
      <c r="L102" s="177">
        <v>0</v>
      </c>
      <c r="M102" s="177">
        <v>14.2</v>
      </c>
      <c r="N102" s="177">
        <v>4</v>
      </c>
      <c r="O102" s="177">
        <v>2</v>
      </c>
      <c r="P102" s="177">
        <v>0.4</v>
      </c>
      <c r="Q102" s="175">
        <v>2.46</v>
      </c>
      <c r="R102" s="147"/>
    </row>
    <row r="103" spans="1:18 16384:16384" s="164" customFormat="1" ht="15" customHeight="1" x14ac:dyDescent="0.25">
      <c r="A103" s="125">
        <v>108</v>
      </c>
      <c r="B103" s="56" t="s">
        <v>33</v>
      </c>
      <c r="C103" s="123" t="s">
        <v>5</v>
      </c>
      <c r="D103" s="222">
        <v>37.5</v>
      </c>
      <c r="E103" s="124">
        <v>2.85</v>
      </c>
      <c r="F103" s="124">
        <v>0.3</v>
      </c>
      <c r="G103" s="129">
        <v>18.399999999999999</v>
      </c>
      <c r="H103" s="124">
        <v>88</v>
      </c>
      <c r="I103" s="124">
        <v>0.03</v>
      </c>
      <c r="J103" s="124">
        <v>0</v>
      </c>
      <c r="K103" s="124">
        <v>0</v>
      </c>
      <c r="L103" s="124">
        <v>0.41</v>
      </c>
      <c r="M103" s="124">
        <v>7.5</v>
      </c>
      <c r="N103" s="124">
        <v>2.4300000000000002</v>
      </c>
      <c r="O103" s="124">
        <v>4.7699999999999996</v>
      </c>
      <c r="P103" s="124">
        <v>0.3</v>
      </c>
      <c r="Q103" s="170">
        <v>1.95</v>
      </c>
      <c r="R103" s="147"/>
    </row>
    <row r="104" spans="1:18 16384:16384" s="148" customFormat="1" ht="15" customHeight="1" x14ac:dyDescent="0.25">
      <c r="A104" s="125">
        <v>109</v>
      </c>
      <c r="B104" s="56" t="s">
        <v>33</v>
      </c>
      <c r="C104" s="123" t="s">
        <v>4</v>
      </c>
      <c r="D104" s="222">
        <v>20</v>
      </c>
      <c r="E104" s="124">
        <v>1.32</v>
      </c>
      <c r="F104" s="124">
        <v>0.24</v>
      </c>
      <c r="G104" s="125">
        <v>6.68</v>
      </c>
      <c r="H104" s="129">
        <v>34</v>
      </c>
      <c r="I104" s="124">
        <v>0.03</v>
      </c>
      <c r="J104" s="124">
        <v>0</v>
      </c>
      <c r="K104" s="124">
        <v>0</v>
      </c>
      <c r="L104" s="124">
        <v>0.3</v>
      </c>
      <c r="M104" s="124">
        <v>7</v>
      </c>
      <c r="N104" s="124">
        <v>31.6</v>
      </c>
      <c r="O104" s="124">
        <v>9.4</v>
      </c>
      <c r="P104" s="124">
        <v>0.7</v>
      </c>
      <c r="Q104" s="170">
        <v>1</v>
      </c>
      <c r="R104" s="147"/>
    </row>
    <row r="105" spans="1:18 16384:16384" s="146" customFormat="1" ht="15" customHeight="1" x14ac:dyDescent="0.25">
      <c r="A105" s="160"/>
      <c r="B105" s="160"/>
      <c r="C105" s="135"/>
      <c r="D105" s="160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5"/>
      <c r="R105" s="145"/>
    </row>
    <row r="106" spans="1:18 16384:16384" s="146" customFormat="1" ht="15" customHeight="1" x14ac:dyDescent="0.25">
      <c r="A106" s="138"/>
      <c r="B106" s="138"/>
      <c r="C106" s="142" t="s">
        <v>7</v>
      </c>
      <c r="D106" s="181">
        <v>517.5</v>
      </c>
      <c r="E106" s="182">
        <f t="shared" ref="E106:P106" si="11">SUM(E100:E105)</f>
        <v>16.869999999999997</v>
      </c>
      <c r="F106" s="182">
        <f t="shared" si="11"/>
        <v>16.14</v>
      </c>
      <c r="G106" s="182">
        <f t="shared" si="11"/>
        <v>59.06</v>
      </c>
      <c r="H106" s="182">
        <f t="shared" si="11"/>
        <v>509</v>
      </c>
      <c r="I106" s="182">
        <f t="shared" si="11"/>
        <v>0.63000000000000012</v>
      </c>
      <c r="J106" s="182">
        <f t="shared" si="11"/>
        <v>24</v>
      </c>
      <c r="K106" s="182">
        <f t="shared" si="11"/>
        <v>6.6000000000000003E-2</v>
      </c>
      <c r="L106" s="182">
        <f t="shared" si="11"/>
        <v>2.0299999999999998</v>
      </c>
      <c r="M106" s="182">
        <f t="shared" si="11"/>
        <v>136</v>
      </c>
      <c r="N106" s="182">
        <f t="shared" si="11"/>
        <v>360.03000000000003</v>
      </c>
      <c r="O106" s="182">
        <f t="shared" si="11"/>
        <v>59.969999999999992</v>
      </c>
      <c r="P106" s="182">
        <f t="shared" si="11"/>
        <v>3.9999999999999991</v>
      </c>
      <c r="Q106" s="183">
        <f>SUM(Q99:Q104)</f>
        <v>79.599999999999994</v>
      </c>
      <c r="R106" s="145"/>
    </row>
    <row r="107" spans="1:18 16384:16384" ht="13.15" customHeight="1" x14ac:dyDescent="0.25">
      <c r="A107" s="36"/>
      <c r="B107" s="36"/>
      <c r="C107" s="37"/>
      <c r="D107" s="6"/>
      <c r="E107" s="195"/>
      <c r="F107" s="195"/>
      <c r="G107" s="195"/>
      <c r="H107" s="196"/>
      <c r="I107" s="195"/>
      <c r="J107" s="195"/>
      <c r="K107" s="195"/>
      <c r="L107" s="195"/>
      <c r="M107" s="195"/>
      <c r="N107" s="195"/>
      <c r="O107" s="195"/>
      <c r="P107" s="195"/>
      <c r="Q107" s="197"/>
      <c r="R107" s="57"/>
    </row>
    <row r="108" spans="1:18 16384:16384" s="29" customFormat="1" ht="13.15" customHeight="1" x14ac:dyDescent="0.25">
      <c r="A108" s="252" t="s">
        <v>69</v>
      </c>
      <c r="B108" s="253"/>
      <c r="C108" s="254"/>
      <c r="D108" s="260" t="s">
        <v>17</v>
      </c>
      <c r="E108" s="246" t="s">
        <v>3</v>
      </c>
      <c r="F108" s="246"/>
      <c r="G108" s="246"/>
      <c r="H108" s="246" t="s">
        <v>14</v>
      </c>
      <c r="I108" s="246" t="s">
        <v>12</v>
      </c>
      <c r="J108" s="246"/>
      <c r="K108" s="246"/>
      <c r="L108" s="246"/>
      <c r="M108" s="242" t="s">
        <v>13</v>
      </c>
      <c r="N108" s="243"/>
      <c r="O108" s="243"/>
      <c r="P108" s="243"/>
      <c r="Q108" s="244" t="s">
        <v>27</v>
      </c>
      <c r="R108" s="58"/>
    </row>
    <row r="109" spans="1:18 16384:16384" s="28" customFormat="1" ht="45" customHeight="1" x14ac:dyDescent="0.25">
      <c r="A109" s="255"/>
      <c r="B109" s="256"/>
      <c r="C109" s="257"/>
      <c r="D109" s="261"/>
      <c r="E109" s="107" t="s">
        <v>0</v>
      </c>
      <c r="F109" s="107" t="s">
        <v>1</v>
      </c>
      <c r="G109" s="107" t="s">
        <v>2</v>
      </c>
      <c r="H109" s="246"/>
      <c r="I109" s="107" t="s">
        <v>8</v>
      </c>
      <c r="J109" s="107" t="s">
        <v>9</v>
      </c>
      <c r="K109" s="107" t="s">
        <v>10</v>
      </c>
      <c r="L109" s="107" t="s">
        <v>11</v>
      </c>
      <c r="M109" s="107" t="s">
        <v>23</v>
      </c>
      <c r="N109" s="107" t="s">
        <v>24</v>
      </c>
      <c r="O109" s="107" t="s">
        <v>25</v>
      </c>
      <c r="P109" s="107" t="s">
        <v>26</v>
      </c>
      <c r="Q109" s="245"/>
      <c r="R109" s="59"/>
    </row>
    <row r="110" spans="1:18 16384:16384" s="239" customFormat="1" ht="15" x14ac:dyDescent="0.25">
      <c r="A110" s="237">
        <v>91</v>
      </c>
      <c r="B110" s="238" t="s">
        <v>90</v>
      </c>
      <c r="C110" s="238" t="s">
        <v>91</v>
      </c>
      <c r="D110" s="237">
        <v>60</v>
      </c>
      <c r="E110" s="237">
        <v>4.3</v>
      </c>
      <c r="F110" s="237">
        <v>1.6</v>
      </c>
      <c r="G110" s="237">
        <v>12.3</v>
      </c>
      <c r="H110" s="237">
        <v>177</v>
      </c>
      <c r="I110" s="237">
        <v>0</v>
      </c>
      <c r="J110" s="237">
        <v>0.08</v>
      </c>
      <c r="K110" s="237">
        <v>0.1</v>
      </c>
      <c r="L110" s="237">
        <v>0.42</v>
      </c>
      <c r="M110" s="237">
        <v>156</v>
      </c>
      <c r="N110" s="237">
        <v>116</v>
      </c>
      <c r="O110" s="237">
        <v>11.6</v>
      </c>
      <c r="P110" s="237">
        <v>0.41</v>
      </c>
      <c r="Q110" s="240">
        <v>22.87</v>
      </c>
    </row>
    <row r="111" spans="1:18 16384:16384" s="148" customFormat="1" ht="15" customHeight="1" x14ac:dyDescent="0.25">
      <c r="A111" s="124">
        <v>407</v>
      </c>
      <c r="B111" s="133" t="s">
        <v>36</v>
      </c>
      <c r="C111" s="121" t="s">
        <v>58</v>
      </c>
      <c r="D111" s="124">
        <v>200</v>
      </c>
      <c r="E111" s="223">
        <v>18.8</v>
      </c>
      <c r="F111" s="124">
        <v>16.399999999999999</v>
      </c>
      <c r="G111" s="124">
        <v>18.100000000000001</v>
      </c>
      <c r="H111" s="124">
        <v>283</v>
      </c>
      <c r="I111" s="124">
        <v>0.14000000000000001</v>
      </c>
      <c r="J111" s="167">
        <v>11.9</v>
      </c>
      <c r="K111" s="124">
        <v>0.02</v>
      </c>
      <c r="L111" s="124">
        <v>0.53</v>
      </c>
      <c r="M111" s="124">
        <v>28.5</v>
      </c>
      <c r="N111" s="124">
        <v>159</v>
      </c>
      <c r="O111" s="124">
        <v>44.2</v>
      </c>
      <c r="P111" s="124">
        <v>2</v>
      </c>
      <c r="Q111" s="170">
        <v>31.35</v>
      </c>
      <c r="R111" s="147"/>
      <c r="XFD111" s="148">
        <f>SUM(A111:XFC111)</f>
        <v>1220.9399999999998</v>
      </c>
    </row>
    <row r="112" spans="1:18 16384:16384" s="148" customFormat="1" ht="15" customHeight="1" x14ac:dyDescent="0.25">
      <c r="A112" s="124">
        <v>497</v>
      </c>
      <c r="B112" s="133" t="s">
        <v>87</v>
      </c>
      <c r="C112" s="121" t="s">
        <v>6</v>
      </c>
      <c r="D112" s="124">
        <v>200</v>
      </c>
      <c r="E112" s="125">
        <v>5</v>
      </c>
      <c r="F112" s="125">
        <v>4.4000000000000004</v>
      </c>
      <c r="G112" s="125">
        <v>35.200000000000003</v>
      </c>
      <c r="H112" s="125">
        <v>186</v>
      </c>
      <c r="I112" s="125">
        <v>0.06</v>
      </c>
      <c r="J112" s="169">
        <v>1.7</v>
      </c>
      <c r="K112" s="169">
        <v>0.03</v>
      </c>
      <c r="L112" s="125">
        <v>0</v>
      </c>
      <c r="M112" s="169">
        <v>163</v>
      </c>
      <c r="N112" s="125">
        <v>150</v>
      </c>
      <c r="O112" s="169">
        <v>39</v>
      </c>
      <c r="P112" s="125">
        <v>1.3</v>
      </c>
      <c r="Q112" s="170">
        <v>8.61</v>
      </c>
      <c r="R112" s="147"/>
      <c r="XFD112" s="148">
        <f>SUM(A112:XFC112)</f>
        <v>1291.2999999999997</v>
      </c>
    </row>
    <row r="113" spans="1:20 16384:16384" s="148" customFormat="1" ht="15" customHeight="1" x14ac:dyDescent="0.25">
      <c r="A113" s="124">
        <v>109</v>
      </c>
      <c r="B113" s="56" t="s">
        <v>33</v>
      </c>
      <c r="C113" s="121" t="s">
        <v>4</v>
      </c>
      <c r="D113" s="124">
        <v>20</v>
      </c>
      <c r="E113" s="124">
        <v>1.32</v>
      </c>
      <c r="F113" s="124">
        <v>0.24</v>
      </c>
      <c r="G113" s="125">
        <v>6.68</v>
      </c>
      <c r="H113" s="129">
        <v>34</v>
      </c>
      <c r="I113" s="125">
        <v>0.03</v>
      </c>
      <c r="J113" s="169">
        <v>0</v>
      </c>
      <c r="K113" s="169">
        <v>0</v>
      </c>
      <c r="L113" s="125">
        <v>0.3</v>
      </c>
      <c r="M113" s="125">
        <v>7</v>
      </c>
      <c r="N113" s="125">
        <v>31.6</v>
      </c>
      <c r="O113" s="125">
        <v>9.4</v>
      </c>
      <c r="P113" s="125">
        <v>0.7</v>
      </c>
      <c r="Q113" s="170">
        <v>1</v>
      </c>
      <c r="R113" s="147"/>
      <c r="XFD113" s="148">
        <f>SUM(A113:XFC113)</f>
        <v>221.27</v>
      </c>
    </row>
    <row r="114" spans="1:20 16384:16384" s="146" customFormat="1" ht="15" customHeight="1" x14ac:dyDescent="0.25">
      <c r="A114" s="124">
        <v>112</v>
      </c>
      <c r="B114" s="56" t="s">
        <v>33</v>
      </c>
      <c r="C114" s="121" t="s">
        <v>45</v>
      </c>
      <c r="D114" s="129">
        <v>100</v>
      </c>
      <c r="E114" s="124">
        <v>0</v>
      </c>
      <c r="F114" s="124">
        <v>0.4</v>
      </c>
      <c r="G114" s="129">
        <v>9.8000000000000007</v>
      </c>
      <c r="H114" s="124">
        <v>47</v>
      </c>
      <c r="I114" s="168">
        <v>0.03</v>
      </c>
      <c r="J114" s="186">
        <v>1</v>
      </c>
      <c r="K114" s="176">
        <v>0</v>
      </c>
      <c r="L114" s="168">
        <v>0.2</v>
      </c>
      <c r="M114" s="186">
        <v>16</v>
      </c>
      <c r="N114" s="169">
        <v>11</v>
      </c>
      <c r="O114" s="169">
        <v>9</v>
      </c>
      <c r="P114" s="125">
        <v>2</v>
      </c>
      <c r="Q114" s="170">
        <v>12.6</v>
      </c>
      <c r="R114" s="145"/>
      <c r="XFD114" s="146">
        <f>SUM(A114:XFC114)</f>
        <v>321.03000000000003</v>
      </c>
    </row>
    <row r="115" spans="1:20 16384:16384" s="146" customFormat="1" ht="15" customHeight="1" x14ac:dyDescent="0.25">
      <c r="A115" s="160"/>
      <c r="B115" s="160"/>
      <c r="C115" s="135"/>
      <c r="D115" s="160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80"/>
      <c r="R115" s="145"/>
    </row>
    <row r="116" spans="1:20 16384:16384" s="144" customFormat="1" ht="15" customHeight="1" x14ac:dyDescent="0.25">
      <c r="A116" s="138"/>
      <c r="B116" s="138"/>
      <c r="C116" s="141" t="s">
        <v>7</v>
      </c>
      <c r="D116" s="181">
        <f>SUM(D111:D115)</f>
        <v>520</v>
      </c>
      <c r="E116" s="182">
        <f>SUM(E111:E115)</f>
        <v>25.12</v>
      </c>
      <c r="F116" s="182">
        <f>SUM(F111:F115)</f>
        <v>21.439999999999994</v>
      </c>
      <c r="G116" s="182">
        <f>SUM(G111:G115)</f>
        <v>69.78</v>
      </c>
      <c r="H116" s="182">
        <f>SUM(H111:H114)</f>
        <v>550</v>
      </c>
      <c r="I116" s="182">
        <f t="shared" ref="I116:P116" si="12">SUM(I111:I115)</f>
        <v>0.26</v>
      </c>
      <c r="J116" s="182">
        <f t="shared" si="12"/>
        <v>14.6</v>
      </c>
      <c r="K116" s="182">
        <f t="shared" si="12"/>
        <v>0.05</v>
      </c>
      <c r="L116" s="182">
        <f t="shared" si="12"/>
        <v>1.03</v>
      </c>
      <c r="M116" s="182">
        <f t="shared" si="12"/>
        <v>214.5</v>
      </c>
      <c r="N116" s="182">
        <f t="shared" si="12"/>
        <v>351.6</v>
      </c>
      <c r="O116" s="182">
        <f t="shared" si="12"/>
        <v>101.60000000000001</v>
      </c>
      <c r="P116" s="182">
        <f t="shared" si="12"/>
        <v>6</v>
      </c>
      <c r="Q116" s="183">
        <v>76.73</v>
      </c>
      <c r="R116" s="143"/>
      <c r="XFD116" s="144">
        <f>SUM(A116:XFC116)</f>
        <v>1952.7099999999996</v>
      </c>
    </row>
    <row r="117" spans="1:20 16384:16384" s="166" customFormat="1" ht="15" customHeight="1" x14ac:dyDescent="0.25">
      <c r="A117" s="149">
        <f>SUM(A111:A116)</f>
        <v>1125</v>
      </c>
      <c r="B117" s="149"/>
      <c r="C117" s="152"/>
      <c r="D117" s="22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5"/>
      <c r="R117" s="165"/>
      <c r="XFD117" s="166">
        <f>SUM(A117:XFC117)</f>
        <v>1125</v>
      </c>
    </row>
    <row r="118" spans="1:20 16384:16384" ht="13.15" customHeight="1" x14ac:dyDescent="0.25">
      <c r="A118" s="4"/>
      <c r="B118" s="4"/>
      <c r="C118" s="18"/>
      <c r="D118" s="6"/>
      <c r="E118" s="246" t="s">
        <v>3</v>
      </c>
      <c r="F118" s="246"/>
      <c r="G118" s="246"/>
      <c r="H118" s="246" t="s">
        <v>14</v>
      </c>
      <c r="I118" s="246" t="s">
        <v>12</v>
      </c>
      <c r="J118" s="246"/>
      <c r="K118" s="246"/>
      <c r="L118" s="246"/>
      <c r="M118" s="242" t="s">
        <v>13</v>
      </c>
      <c r="N118" s="243"/>
      <c r="O118" s="243"/>
      <c r="P118" s="243"/>
      <c r="Q118" s="244" t="s">
        <v>27</v>
      </c>
      <c r="R118" s="57"/>
    </row>
    <row r="119" spans="1:20 16384:16384" s="33" customFormat="1" ht="34.5" customHeight="1" x14ac:dyDescent="0.25">
      <c r="A119" s="4"/>
      <c r="B119" s="4"/>
      <c r="C119" s="12"/>
      <c r="D119" s="6"/>
      <c r="E119" s="107" t="s">
        <v>0</v>
      </c>
      <c r="F119" s="107" t="s">
        <v>1</v>
      </c>
      <c r="G119" s="107" t="s">
        <v>2</v>
      </c>
      <c r="H119" s="246"/>
      <c r="I119" s="107" t="s">
        <v>8</v>
      </c>
      <c r="J119" s="107" t="s">
        <v>9</v>
      </c>
      <c r="K119" s="107" t="s">
        <v>10</v>
      </c>
      <c r="L119" s="107" t="s">
        <v>11</v>
      </c>
      <c r="M119" s="107" t="s">
        <v>23</v>
      </c>
      <c r="N119" s="107" t="s">
        <v>24</v>
      </c>
      <c r="O119" s="107" t="s">
        <v>25</v>
      </c>
      <c r="P119" s="107" t="s">
        <v>26</v>
      </c>
      <c r="Q119" s="245"/>
      <c r="R119" s="60"/>
    </row>
    <row r="120" spans="1:20 16384:16384" ht="15" customHeight="1" x14ac:dyDescent="0.25">
      <c r="A120" s="4"/>
      <c r="B120" s="19" t="s">
        <v>16</v>
      </c>
      <c r="C120" s="63" t="s">
        <v>53</v>
      </c>
      <c r="D120" s="51">
        <v>500</v>
      </c>
      <c r="E120" s="93">
        <v>19.25</v>
      </c>
      <c r="F120" s="93">
        <v>19.75</v>
      </c>
      <c r="G120" s="93">
        <v>83.75</v>
      </c>
      <c r="H120" s="93">
        <v>587.5</v>
      </c>
      <c r="I120" s="93">
        <v>0.3</v>
      </c>
      <c r="J120" s="93">
        <v>15</v>
      </c>
      <c r="K120" s="93">
        <v>0.18</v>
      </c>
      <c r="L120" s="93">
        <v>2.5</v>
      </c>
      <c r="M120" s="93">
        <v>275</v>
      </c>
      <c r="N120" s="93">
        <v>412</v>
      </c>
      <c r="O120" s="93">
        <v>62.5</v>
      </c>
      <c r="P120" s="93">
        <v>3</v>
      </c>
      <c r="Q120" s="241">
        <f>SUM(Q16+Q27+Q38+Q49+Q60+Q71+Q83+Q95+Q106+Q116)</f>
        <v>740.00000000000011</v>
      </c>
      <c r="R120" s="64"/>
    </row>
    <row r="121" spans="1:20 16384:16384" s="33" customFormat="1" ht="13.15" customHeight="1" x14ac:dyDescent="0.25">
      <c r="A121" s="4"/>
      <c r="B121" s="4"/>
      <c r="C121" s="19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7"/>
      <c r="R121" s="60"/>
    </row>
    <row r="122" spans="1:20 16384:16384" s="29" customFormat="1" ht="13.15" customHeight="1" x14ac:dyDescent="0.25">
      <c r="A122" s="6"/>
      <c r="B122" s="6"/>
      <c r="C122" s="14"/>
      <c r="D122" s="4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215"/>
      <c r="R122" s="58"/>
    </row>
    <row r="123" spans="1:20 16384:16384" s="29" customFormat="1" ht="13.15" customHeight="1" x14ac:dyDescent="0.25">
      <c r="A123" s="20"/>
      <c r="B123" s="20"/>
      <c r="C123" s="132" t="s">
        <v>88</v>
      </c>
      <c r="D123" s="117">
        <v>550</v>
      </c>
      <c r="E123" s="228">
        <v>20</v>
      </c>
      <c r="F123" s="228">
        <v>18.7</v>
      </c>
      <c r="G123" s="228">
        <v>80</v>
      </c>
      <c r="H123" s="117">
        <v>560.1</v>
      </c>
      <c r="I123" s="117">
        <v>0.3</v>
      </c>
      <c r="J123" s="117">
        <v>18</v>
      </c>
      <c r="K123" s="117">
        <v>0.17</v>
      </c>
      <c r="L123" s="117">
        <v>4</v>
      </c>
      <c r="M123" s="117">
        <v>230</v>
      </c>
      <c r="N123" s="117">
        <v>343</v>
      </c>
      <c r="O123" s="117">
        <v>73</v>
      </c>
      <c r="P123" s="117">
        <v>3.6</v>
      </c>
      <c r="Q123" s="229">
        <v>74</v>
      </c>
      <c r="R123" s="58"/>
    </row>
    <row r="124" spans="1:20 16384:16384" s="29" customFormat="1" ht="13.15" customHeight="1" x14ac:dyDescent="0.25">
      <c r="A124" s="9"/>
      <c r="B124" s="9"/>
      <c r="D124" s="230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20 16384:16384" s="31" customFormat="1" ht="13.15" customHeight="1" x14ac:dyDescent="0.25">
      <c r="A125" s="34"/>
      <c r="B125" s="34"/>
      <c r="C125" s="2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20 16384:16384" ht="13.15" customHeight="1" x14ac:dyDescent="0.25"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57"/>
      <c r="S126" s="57"/>
      <c r="T126" s="57"/>
    </row>
    <row r="127" spans="1:20 16384:16384" ht="13.15" customHeight="1" x14ac:dyDescent="0.25"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57"/>
      <c r="S127" s="57"/>
      <c r="T127" s="57"/>
    </row>
    <row r="128" spans="1:20 16384:16384" ht="13.15" customHeight="1" x14ac:dyDescent="0.25"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57"/>
      <c r="S128" s="57"/>
      <c r="T128" s="57"/>
    </row>
    <row r="129" spans="3:21" ht="13.15" customHeight="1" x14ac:dyDescent="0.25"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57"/>
      <c r="S129" s="57"/>
      <c r="T129" s="57"/>
    </row>
    <row r="130" spans="3:21" ht="13.15" customHeight="1" x14ac:dyDescent="0.25"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57"/>
      <c r="S130" s="57"/>
      <c r="T130" s="57"/>
    </row>
    <row r="131" spans="3:21" ht="13.15" customHeight="1" x14ac:dyDescent="0.25"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57"/>
      <c r="S131" s="57"/>
      <c r="T131" s="57"/>
    </row>
    <row r="132" spans="3:21" ht="13.15" customHeight="1" x14ac:dyDescent="0.25"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57"/>
      <c r="S132" s="57"/>
      <c r="T132" s="57"/>
      <c r="U132" s="57"/>
    </row>
    <row r="133" spans="3:21" ht="13.15" customHeight="1" x14ac:dyDescent="0.25"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7"/>
      <c r="S133" s="57"/>
      <c r="T133" s="57"/>
    </row>
    <row r="134" spans="3:21" ht="13.15" customHeight="1" x14ac:dyDescent="0.25">
      <c r="C134" s="60"/>
      <c r="D134" s="98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100"/>
      <c r="R134" s="57"/>
      <c r="S134" s="57"/>
      <c r="T134" s="57"/>
    </row>
    <row r="135" spans="3:21" ht="13.15" customHeight="1" x14ac:dyDescent="0.25"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57"/>
      <c r="S135" s="57"/>
      <c r="T135" s="57"/>
    </row>
    <row r="136" spans="3:21" ht="13.15" customHeight="1" x14ac:dyDescent="0.25"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57"/>
      <c r="S136" s="57"/>
      <c r="T136" s="57"/>
    </row>
    <row r="137" spans="3:21" ht="13.15" customHeight="1" x14ac:dyDescent="0.25"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57"/>
      <c r="S137" s="57"/>
      <c r="T137" s="57"/>
    </row>
    <row r="138" spans="3:21" ht="13.15" customHeight="1" x14ac:dyDescent="0.25"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57"/>
      <c r="S138" s="57"/>
      <c r="T138" s="57"/>
    </row>
    <row r="139" spans="3:21" ht="13.15" customHeight="1" x14ac:dyDescent="0.25"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57"/>
      <c r="S139" s="57"/>
      <c r="T139" s="57"/>
    </row>
  </sheetData>
  <mergeCells count="86">
    <mergeCell ref="A1:C1"/>
    <mergeCell ref="L1:Q1"/>
    <mergeCell ref="L2:Q2"/>
    <mergeCell ref="L3:Q3"/>
    <mergeCell ref="A7:Q7"/>
    <mergeCell ref="L4:Q4"/>
    <mergeCell ref="A5:C5"/>
    <mergeCell ref="L5:Q5"/>
    <mergeCell ref="E97:G97"/>
    <mergeCell ref="H97:H98"/>
    <mergeCell ref="I97:L97"/>
    <mergeCell ref="M97:P97"/>
    <mergeCell ref="Q97:Q98"/>
    <mergeCell ref="I51:L51"/>
    <mergeCell ref="M51:P51"/>
    <mergeCell ref="Q51:Q52"/>
    <mergeCell ref="I62:L62"/>
    <mergeCell ref="M62:P62"/>
    <mergeCell ref="Q62:Q63"/>
    <mergeCell ref="E51:G51"/>
    <mergeCell ref="H51:H52"/>
    <mergeCell ref="D62:D63"/>
    <mergeCell ref="E62:G62"/>
    <mergeCell ref="H62:H63"/>
    <mergeCell ref="I29:L29"/>
    <mergeCell ref="M29:P29"/>
    <mergeCell ref="Q29:Q30"/>
    <mergeCell ref="D40:D41"/>
    <mergeCell ref="E40:G40"/>
    <mergeCell ref="H40:H41"/>
    <mergeCell ref="I40:L40"/>
    <mergeCell ref="M40:P40"/>
    <mergeCell ref="Q40:Q41"/>
    <mergeCell ref="H118:H119"/>
    <mergeCell ref="E118:G118"/>
    <mergeCell ref="A73:C74"/>
    <mergeCell ref="D73:D74"/>
    <mergeCell ref="E73:G73"/>
    <mergeCell ref="H73:H74"/>
    <mergeCell ref="A85:C86"/>
    <mergeCell ref="D85:D86"/>
    <mergeCell ref="E85:G85"/>
    <mergeCell ref="H85:H86"/>
    <mergeCell ref="A108:C109"/>
    <mergeCell ref="D108:D109"/>
    <mergeCell ref="E108:G108"/>
    <mergeCell ref="H108:H109"/>
    <mergeCell ref="A97:C98"/>
    <mergeCell ref="D97:D98"/>
    <mergeCell ref="A40:C41"/>
    <mergeCell ref="A51:C52"/>
    <mergeCell ref="A62:C63"/>
    <mergeCell ref="E8:G8"/>
    <mergeCell ref="H8:H9"/>
    <mergeCell ref="A8:C9"/>
    <mergeCell ref="D8:D9"/>
    <mergeCell ref="A18:C19"/>
    <mergeCell ref="D18:D19"/>
    <mergeCell ref="E18:G18"/>
    <mergeCell ref="H18:H19"/>
    <mergeCell ref="A29:C30"/>
    <mergeCell ref="D29:D30"/>
    <mergeCell ref="E29:G29"/>
    <mergeCell ref="H29:H30"/>
    <mergeCell ref="D51:D52"/>
    <mergeCell ref="Q8:Q9"/>
    <mergeCell ref="A2:E2"/>
    <mergeCell ref="A3:E3"/>
    <mergeCell ref="A4:E4"/>
    <mergeCell ref="I18:L18"/>
    <mergeCell ref="M18:P18"/>
    <mergeCell ref="Q18:Q19"/>
    <mergeCell ref="I8:L8"/>
    <mergeCell ref="M8:P8"/>
    <mergeCell ref="I73:L73"/>
    <mergeCell ref="M73:P73"/>
    <mergeCell ref="Q73:Q74"/>
    <mergeCell ref="I85:L85"/>
    <mergeCell ref="M85:P85"/>
    <mergeCell ref="Q85:Q86"/>
    <mergeCell ref="M108:P108"/>
    <mergeCell ref="Q108:Q109"/>
    <mergeCell ref="I118:L118"/>
    <mergeCell ref="M118:P118"/>
    <mergeCell ref="Q118:Q119"/>
    <mergeCell ref="I108:L108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3" manualBreakCount="3">
    <brk id="28" max="17" man="1"/>
    <brk id="61" max="17" man="1"/>
    <brk id="9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91"/>
  <sheetViews>
    <sheetView tabSelected="1" topLeftCell="L1" zoomScale="90" zoomScaleNormal="90" workbookViewId="0">
      <pane ySplit="1" topLeftCell="A5" activePane="bottomLeft" state="frozen"/>
      <selection pane="bottomLeft" activeCell="AD15" sqref="AD15"/>
    </sheetView>
  </sheetViews>
  <sheetFormatPr defaultColWidth="4.28515625" defaultRowHeight="13.15" customHeight="1" x14ac:dyDescent="0.2"/>
  <cols>
    <col min="1" max="1" width="6.42578125" style="6" customWidth="1"/>
    <col min="2" max="2" width="36.42578125" style="1" customWidth="1"/>
    <col min="3" max="3" width="7.42578125" style="13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2"/>
  </cols>
  <sheetData>
    <row r="1" spans="1:151 16384:16384" s="67" customFormat="1" ht="41.45" customHeight="1" x14ac:dyDescent="0.2">
      <c r="A1" s="66"/>
      <c r="C1" s="68"/>
      <c r="D1" s="69"/>
      <c r="E1" s="69"/>
      <c r="F1" s="69"/>
      <c r="G1" s="69"/>
      <c r="H1" s="69"/>
      <c r="I1" s="69"/>
      <c r="J1" s="69"/>
      <c r="K1" s="69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</row>
    <row r="2" spans="1:151 16384:16384" s="71" customFormat="1" ht="15" customHeight="1" x14ac:dyDescent="0.25">
      <c r="A2" s="70"/>
      <c r="C2" s="72"/>
      <c r="D2" s="73"/>
      <c r="E2" s="73"/>
      <c r="F2" s="73"/>
      <c r="G2" s="73"/>
      <c r="H2" s="73"/>
      <c r="I2" s="73"/>
      <c r="J2" s="73"/>
      <c r="K2" s="73"/>
      <c r="L2" s="262" t="s">
        <v>19</v>
      </c>
      <c r="M2" s="262"/>
      <c r="N2" s="262"/>
      <c r="O2" s="43"/>
      <c r="P2" s="44"/>
      <c r="Q2" s="44"/>
      <c r="R2" s="44"/>
      <c r="S2" s="50"/>
      <c r="T2" s="50"/>
      <c r="U2" s="50"/>
      <c r="V2" s="50"/>
      <c r="W2" s="262" t="s">
        <v>22</v>
      </c>
      <c r="X2" s="262"/>
      <c r="Y2" s="262"/>
      <c r="Z2" s="262"/>
      <c r="AA2" s="262"/>
      <c r="AB2" s="262"/>
      <c r="AC2" s="108"/>
      <c r="AD2" s="108"/>
      <c r="AE2" s="108"/>
      <c r="AF2" s="108"/>
      <c r="AG2" s="10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</row>
    <row r="3" spans="1:151 16384:16384" s="75" customFormat="1" ht="15" customHeight="1" x14ac:dyDescent="0.25">
      <c r="A3" s="267"/>
      <c r="B3" s="267"/>
      <c r="C3" s="74"/>
      <c r="L3" s="249" t="s">
        <v>20</v>
      </c>
      <c r="M3" s="249"/>
      <c r="N3" s="249"/>
      <c r="O3" s="249"/>
      <c r="P3" s="249"/>
      <c r="Q3" s="44"/>
      <c r="R3" s="44"/>
      <c r="S3" s="50"/>
      <c r="T3" s="50"/>
      <c r="U3" s="50"/>
      <c r="V3" s="50"/>
      <c r="W3" s="250" t="s">
        <v>21</v>
      </c>
      <c r="X3" s="250"/>
      <c r="Y3" s="250"/>
      <c r="Z3" s="250"/>
      <c r="AA3" s="250"/>
      <c r="AB3" s="250"/>
      <c r="AC3" s="110"/>
      <c r="AD3" s="110"/>
      <c r="AE3" s="110"/>
      <c r="AF3" s="110"/>
      <c r="AG3" s="111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 16384:16384" s="7" customFormat="1" ht="15" customHeight="1" x14ac:dyDescent="0.25">
      <c r="A4" s="76"/>
      <c r="B4" s="77"/>
      <c r="C4" s="21"/>
      <c r="L4" s="250" t="s">
        <v>28</v>
      </c>
      <c r="M4" s="250"/>
      <c r="N4" s="250"/>
      <c r="O4" s="250"/>
      <c r="P4" s="250"/>
      <c r="Q4" s="44"/>
      <c r="R4" s="44"/>
      <c r="S4" s="50"/>
      <c r="T4" s="50"/>
      <c r="U4" s="50"/>
      <c r="V4" s="50"/>
      <c r="W4" s="250" t="s">
        <v>18</v>
      </c>
      <c r="X4" s="250"/>
      <c r="Y4" s="250"/>
      <c r="Z4" s="250"/>
      <c r="AA4" s="250"/>
      <c r="AB4" s="250"/>
      <c r="AC4" s="111"/>
      <c r="AD4" s="111"/>
      <c r="AE4" s="111"/>
      <c r="AF4" s="111"/>
      <c r="AG4" s="111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 16384:16384" s="10" customFormat="1" ht="15" customHeight="1" x14ac:dyDescent="0.25">
      <c r="A5" s="76"/>
      <c r="B5" s="77"/>
      <c r="C5" s="21"/>
      <c r="D5" s="78"/>
      <c r="E5" s="78"/>
      <c r="F5" s="78"/>
      <c r="G5" s="78"/>
      <c r="H5" s="78"/>
      <c r="I5" s="78"/>
      <c r="J5" s="78"/>
      <c r="K5" s="78"/>
      <c r="L5" s="250" t="s">
        <v>71</v>
      </c>
      <c r="M5" s="250"/>
      <c r="N5" s="250"/>
      <c r="O5" s="250"/>
      <c r="P5" s="250"/>
      <c r="Q5" s="44"/>
      <c r="R5" s="44"/>
      <c r="S5" s="50"/>
      <c r="T5" s="50"/>
      <c r="U5" s="50"/>
      <c r="V5" s="50"/>
      <c r="W5" s="250" t="s">
        <v>70</v>
      </c>
      <c r="X5" s="250"/>
      <c r="Y5" s="250"/>
      <c r="Z5" s="250"/>
      <c r="AA5" s="250"/>
      <c r="AB5" s="250"/>
      <c r="AC5" s="113"/>
      <c r="AD5" s="113"/>
      <c r="AE5" s="113"/>
      <c r="AF5" s="113"/>
      <c r="AG5" s="111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</row>
    <row r="6" spans="1:151 16384:16384" s="10" customFormat="1" ht="15" customHeight="1" x14ac:dyDescent="0.25">
      <c r="A6" s="76"/>
      <c r="B6" s="77"/>
      <c r="C6" s="21"/>
      <c r="D6" s="78"/>
      <c r="E6" s="78"/>
      <c r="F6" s="78"/>
      <c r="G6" s="78"/>
      <c r="H6" s="78"/>
      <c r="I6" s="78"/>
      <c r="J6" s="78"/>
      <c r="K6" s="78"/>
      <c r="L6" s="250"/>
      <c r="M6" s="250"/>
      <c r="N6" s="250"/>
      <c r="O6" s="43"/>
      <c r="P6" s="44"/>
      <c r="Q6" s="44"/>
      <c r="R6" s="44"/>
      <c r="S6" s="50"/>
      <c r="T6" s="50"/>
      <c r="U6" s="50"/>
      <c r="V6" s="50"/>
      <c r="W6" s="265"/>
      <c r="X6" s="265"/>
      <c r="Y6" s="265"/>
      <c r="Z6" s="265"/>
      <c r="AA6" s="265"/>
      <c r="AB6" s="265"/>
      <c r="AC6" s="113"/>
      <c r="AD6" s="113"/>
      <c r="AE6" s="113"/>
      <c r="AF6" s="113"/>
      <c r="AG6" s="111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</row>
    <row r="7" spans="1:151 16384:16384" s="10" customFormat="1" ht="15" customHeight="1" x14ac:dyDescent="0.25">
      <c r="A7" s="76"/>
      <c r="B7" s="77"/>
      <c r="C7" s="21"/>
      <c r="D7" s="78"/>
      <c r="E7" s="78"/>
      <c r="F7" s="78"/>
      <c r="G7" s="78"/>
      <c r="H7" s="78"/>
      <c r="I7" s="78"/>
      <c r="J7" s="78"/>
      <c r="K7" s="78"/>
      <c r="L7" s="49"/>
      <c r="M7" s="49"/>
      <c r="N7" s="49"/>
      <c r="O7" s="43"/>
      <c r="P7" s="44"/>
      <c r="Q7" s="44"/>
      <c r="R7" s="44"/>
      <c r="S7" s="50"/>
      <c r="T7" s="50"/>
      <c r="U7" s="50"/>
      <c r="V7" s="50"/>
      <c r="W7" s="35"/>
      <c r="X7" s="35"/>
      <c r="Y7" s="35"/>
      <c r="Z7" s="35"/>
      <c r="AA7" s="35"/>
      <c r="AB7" s="35"/>
      <c r="AC7" s="113"/>
      <c r="AD7" s="113"/>
      <c r="AE7" s="113"/>
      <c r="AF7" s="113"/>
      <c r="AG7" s="111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</row>
    <row r="8" spans="1:151 16384:16384" s="83" customFormat="1" ht="15" customHeight="1" x14ac:dyDescent="0.2">
      <c r="A8" s="81"/>
      <c r="B8" s="82"/>
      <c r="C8" s="21"/>
      <c r="D8" s="7"/>
      <c r="E8" s="7"/>
      <c r="F8" s="7"/>
      <c r="G8" s="7"/>
      <c r="H8" s="7"/>
      <c r="I8" s="7"/>
      <c r="J8" s="7"/>
      <c r="K8" s="7"/>
      <c r="L8" s="268" t="s">
        <v>72</v>
      </c>
      <c r="M8" s="268"/>
      <c r="N8" s="268"/>
      <c r="O8" s="269" t="s">
        <v>17</v>
      </c>
      <c r="P8" s="246" t="s">
        <v>3</v>
      </c>
      <c r="Q8" s="246"/>
      <c r="R8" s="246"/>
      <c r="S8" s="246" t="s">
        <v>14</v>
      </c>
      <c r="T8" s="246" t="s">
        <v>12</v>
      </c>
      <c r="U8" s="246"/>
      <c r="V8" s="246"/>
      <c r="W8" s="246"/>
      <c r="X8" s="246" t="s">
        <v>13</v>
      </c>
      <c r="Y8" s="246"/>
      <c r="Z8" s="246"/>
      <c r="AA8" s="246"/>
      <c r="AB8" s="246" t="s">
        <v>27</v>
      </c>
      <c r="AC8" s="111"/>
      <c r="AD8" s="111"/>
      <c r="AE8" s="111"/>
      <c r="AF8" s="111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5"/>
      <c r="BB8" s="115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</row>
    <row r="9" spans="1:151 16384:16384" s="75" customFormat="1" ht="47.25" customHeight="1" x14ac:dyDescent="0.2">
      <c r="A9" s="266"/>
      <c r="B9" s="266"/>
      <c r="C9" s="21"/>
      <c r="D9" s="7"/>
      <c r="E9" s="7"/>
      <c r="F9" s="7"/>
      <c r="G9" s="7"/>
      <c r="H9" s="7"/>
      <c r="I9" s="7"/>
      <c r="J9" s="7"/>
      <c r="K9" s="7"/>
      <c r="L9" s="268"/>
      <c r="M9" s="268"/>
      <c r="N9" s="268"/>
      <c r="O9" s="269"/>
      <c r="P9" s="107" t="s">
        <v>0</v>
      </c>
      <c r="Q9" s="107" t="s">
        <v>1</v>
      </c>
      <c r="R9" s="107" t="s">
        <v>2</v>
      </c>
      <c r="S9" s="246"/>
      <c r="T9" s="107" t="s">
        <v>8</v>
      </c>
      <c r="U9" s="107" t="s">
        <v>9</v>
      </c>
      <c r="V9" s="107" t="s">
        <v>10</v>
      </c>
      <c r="W9" s="107" t="s">
        <v>11</v>
      </c>
      <c r="X9" s="107" t="s">
        <v>23</v>
      </c>
      <c r="Y9" s="107" t="s">
        <v>24</v>
      </c>
      <c r="Z9" s="107" t="s">
        <v>25</v>
      </c>
      <c r="AA9" s="107" t="s">
        <v>26</v>
      </c>
      <c r="AB9" s="246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2"/>
      <c r="BB9" s="112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</row>
    <row r="10" spans="1:151 16384:16384" s="83" customFormat="1" ht="15" customHeight="1" x14ac:dyDescent="0.25">
      <c r="A10" s="8"/>
      <c r="B10" s="84"/>
      <c r="C10" s="8"/>
      <c r="D10" s="7"/>
      <c r="E10" s="7"/>
      <c r="F10" s="7"/>
      <c r="G10" s="7"/>
      <c r="H10" s="7"/>
      <c r="I10" s="7"/>
      <c r="J10" s="7"/>
      <c r="K10" s="7"/>
      <c r="L10" s="124">
        <v>107</v>
      </c>
      <c r="M10" s="52" t="s">
        <v>42</v>
      </c>
      <c r="N10" s="90" t="s">
        <v>39</v>
      </c>
      <c r="O10" s="161">
        <v>60</v>
      </c>
      <c r="P10" s="231">
        <v>0</v>
      </c>
      <c r="Q10" s="161">
        <v>0.08</v>
      </c>
      <c r="R10" s="161">
        <v>1.76</v>
      </c>
      <c r="S10" s="231">
        <v>11.2</v>
      </c>
      <c r="T10" s="205">
        <v>2.4</v>
      </c>
      <c r="U10" s="209">
        <v>8</v>
      </c>
      <c r="V10" s="208">
        <v>0</v>
      </c>
      <c r="W10" s="209">
        <v>0.08</v>
      </c>
      <c r="X10" s="209">
        <v>18.399999999999999</v>
      </c>
      <c r="Y10" s="208">
        <v>33.6</v>
      </c>
      <c r="Z10" s="208">
        <v>11.2</v>
      </c>
      <c r="AA10" s="209">
        <v>0.48</v>
      </c>
      <c r="AB10" s="232">
        <v>7.3</v>
      </c>
      <c r="AC10" s="111"/>
      <c r="AD10" s="111"/>
      <c r="AE10" s="111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5"/>
      <c r="BB10" s="115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XFD10" s="83">
        <f t="shared" ref="XFD10:XFD16" si="0">SUM(L10:XFC10)</f>
        <v>261.5</v>
      </c>
    </row>
    <row r="11" spans="1:151 16384:16384" s="83" customFormat="1" ht="15" customHeight="1" x14ac:dyDescent="0.25">
      <c r="A11" s="8"/>
      <c r="B11" s="84"/>
      <c r="C11" s="8"/>
      <c r="D11" s="7"/>
      <c r="E11" s="7"/>
      <c r="F11" s="7"/>
      <c r="G11" s="7"/>
      <c r="H11" s="7"/>
      <c r="I11" s="7"/>
      <c r="J11" s="7"/>
      <c r="K11" s="7"/>
      <c r="L11" s="124">
        <v>144</v>
      </c>
      <c r="M11" s="54" t="s">
        <v>31</v>
      </c>
      <c r="N11" s="90" t="s">
        <v>57</v>
      </c>
      <c r="O11" s="233">
        <v>250</v>
      </c>
      <c r="P11" s="233">
        <v>3.2</v>
      </c>
      <c r="Q11" s="233">
        <v>4.25</v>
      </c>
      <c r="R11" s="233">
        <v>15.1</v>
      </c>
      <c r="S11" s="233">
        <v>128</v>
      </c>
      <c r="T11" s="234">
        <v>0.01</v>
      </c>
      <c r="U11" s="235">
        <v>8.6</v>
      </c>
      <c r="V11" s="235">
        <v>0.03</v>
      </c>
      <c r="W11" s="235">
        <v>0.22</v>
      </c>
      <c r="X11" s="235">
        <v>119</v>
      </c>
      <c r="Y11" s="235">
        <v>166</v>
      </c>
      <c r="Z11" s="235">
        <v>25.5</v>
      </c>
      <c r="AA11" s="235">
        <v>0.92</v>
      </c>
      <c r="AB11" s="232">
        <v>10.67</v>
      </c>
      <c r="AC11" s="111"/>
      <c r="AD11" s="111"/>
      <c r="AE11" s="111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5"/>
      <c r="BB11" s="115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XFD11" s="83">
        <f t="shared" si="0"/>
        <v>875.49999999999989</v>
      </c>
    </row>
    <row r="12" spans="1:151 16384:16384" s="10" customFormat="1" ht="15" customHeight="1" x14ac:dyDescent="0.25">
      <c r="A12" s="8"/>
      <c r="B12" s="84"/>
      <c r="C12" s="8"/>
      <c r="D12" s="7"/>
      <c r="E12" s="7"/>
      <c r="F12" s="7"/>
      <c r="G12" s="7"/>
      <c r="H12" s="7"/>
      <c r="I12" s="7"/>
      <c r="J12" s="7"/>
      <c r="K12" s="7"/>
      <c r="L12" s="124">
        <v>390</v>
      </c>
      <c r="M12" s="54" t="s">
        <v>31</v>
      </c>
      <c r="N12" s="91" t="s">
        <v>40</v>
      </c>
      <c r="O12" s="161">
        <v>70</v>
      </c>
      <c r="P12" s="161">
        <v>5.95</v>
      </c>
      <c r="Q12" s="233">
        <v>10.7</v>
      </c>
      <c r="R12" s="231">
        <v>7.98</v>
      </c>
      <c r="S12" s="161">
        <v>221</v>
      </c>
      <c r="T12" s="161">
        <v>0.03</v>
      </c>
      <c r="U12" s="161">
        <v>0.56000000000000005</v>
      </c>
      <c r="V12" s="232">
        <v>7.0000000000000007E-2</v>
      </c>
      <c r="W12" s="161">
        <v>0.32</v>
      </c>
      <c r="X12" s="161">
        <v>14.7</v>
      </c>
      <c r="Y12" s="161">
        <v>75.599999999999994</v>
      </c>
      <c r="Z12" s="161">
        <v>11.2</v>
      </c>
      <c r="AA12" s="161">
        <v>1.05</v>
      </c>
      <c r="AB12" s="232">
        <v>39.700000000000003</v>
      </c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2"/>
      <c r="BB12" s="112"/>
      <c r="XFD12" s="10">
        <f t="shared" si="0"/>
        <v>848.86000000000013</v>
      </c>
    </row>
    <row r="13" spans="1:151 16384:16384" s="10" customFormat="1" ht="15" customHeight="1" x14ac:dyDescent="0.25">
      <c r="A13" s="8"/>
      <c r="B13" s="84"/>
      <c r="C13" s="8"/>
      <c r="D13" s="7"/>
      <c r="E13" s="7"/>
      <c r="F13" s="7"/>
      <c r="G13" s="7"/>
      <c r="H13" s="7"/>
      <c r="I13" s="7"/>
      <c r="J13" s="7"/>
      <c r="K13" s="7"/>
      <c r="L13" s="124">
        <v>429</v>
      </c>
      <c r="M13" s="53" t="s">
        <v>36</v>
      </c>
      <c r="N13" s="91" t="s">
        <v>15</v>
      </c>
      <c r="O13" s="161">
        <v>150</v>
      </c>
      <c r="P13" s="161">
        <v>3.15</v>
      </c>
      <c r="Q13" s="161">
        <v>6.6</v>
      </c>
      <c r="R13" s="161">
        <v>26.3</v>
      </c>
      <c r="S13" s="161">
        <v>138</v>
      </c>
      <c r="T13" s="209">
        <v>0.13</v>
      </c>
      <c r="U13" s="208">
        <v>5.0999999999999996</v>
      </c>
      <c r="V13" s="208">
        <v>0.04</v>
      </c>
      <c r="W13" s="209">
        <v>0.15</v>
      </c>
      <c r="X13" s="208">
        <v>39</v>
      </c>
      <c r="Y13" s="209">
        <v>85.5</v>
      </c>
      <c r="Z13" s="208">
        <v>28.5</v>
      </c>
      <c r="AA13" s="209">
        <v>1.05</v>
      </c>
      <c r="AB13" s="232">
        <v>13.84</v>
      </c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2"/>
      <c r="BB13" s="112"/>
      <c r="XFD13" s="10">
        <f t="shared" si="0"/>
        <v>926.3599999999999</v>
      </c>
    </row>
    <row r="14" spans="1:151 16384:16384" s="10" customFormat="1" ht="15" customHeight="1" x14ac:dyDescent="0.25">
      <c r="A14" s="8"/>
      <c r="B14" s="84"/>
      <c r="C14" s="8"/>
      <c r="D14" s="7"/>
      <c r="E14" s="7"/>
      <c r="F14" s="7"/>
      <c r="G14" s="7"/>
      <c r="H14" s="7"/>
      <c r="I14" s="7"/>
      <c r="J14" s="7"/>
      <c r="K14" s="7"/>
      <c r="L14" s="124">
        <v>509</v>
      </c>
      <c r="M14" s="92" t="s">
        <v>55</v>
      </c>
      <c r="N14" s="134" t="s">
        <v>54</v>
      </c>
      <c r="O14" s="209">
        <v>200</v>
      </c>
      <c r="P14" s="235">
        <v>0.5</v>
      </c>
      <c r="Q14" s="235">
        <v>0</v>
      </c>
      <c r="R14" s="235">
        <v>27</v>
      </c>
      <c r="S14" s="235">
        <v>110</v>
      </c>
      <c r="T14" s="235">
        <v>0.01</v>
      </c>
      <c r="U14" s="235">
        <v>0.5</v>
      </c>
      <c r="V14" s="235">
        <v>0</v>
      </c>
      <c r="W14" s="235">
        <v>0</v>
      </c>
      <c r="X14" s="235">
        <v>28</v>
      </c>
      <c r="Y14" s="235">
        <v>19</v>
      </c>
      <c r="Z14" s="235">
        <v>7</v>
      </c>
      <c r="AA14" s="235">
        <v>1.3</v>
      </c>
      <c r="AB14" s="232">
        <v>3.84</v>
      </c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2"/>
      <c r="BB14" s="112"/>
      <c r="XFD14" s="10">
        <f t="shared" si="0"/>
        <v>906.15</v>
      </c>
    </row>
    <row r="15" spans="1:151 16384:16384" s="10" customFormat="1" ht="15" customHeight="1" x14ac:dyDescent="0.25">
      <c r="A15" s="8"/>
      <c r="B15" s="84"/>
      <c r="C15" s="8"/>
      <c r="D15" s="7"/>
      <c r="E15" s="7"/>
      <c r="F15" s="7"/>
      <c r="G15" s="7"/>
      <c r="H15" s="7"/>
      <c r="I15" s="7"/>
      <c r="J15" s="7"/>
      <c r="K15" s="7"/>
      <c r="L15" s="124">
        <v>108</v>
      </c>
      <c r="M15" s="52" t="s">
        <v>33</v>
      </c>
      <c r="N15" s="91" t="s">
        <v>5</v>
      </c>
      <c r="O15" s="161">
        <v>52.5</v>
      </c>
      <c r="P15" s="233">
        <v>4</v>
      </c>
      <c r="Q15" s="233">
        <v>0.42</v>
      </c>
      <c r="R15" s="233">
        <v>25.8</v>
      </c>
      <c r="S15" s="233">
        <v>123.3</v>
      </c>
      <c r="T15" s="233">
        <v>0.05</v>
      </c>
      <c r="U15" s="233">
        <v>0</v>
      </c>
      <c r="V15" s="233">
        <v>0</v>
      </c>
      <c r="W15" s="233">
        <v>0.56999999999999995</v>
      </c>
      <c r="X15" s="233">
        <v>10.5</v>
      </c>
      <c r="Y15" s="233">
        <v>34</v>
      </c>
      <c r="Z15" s="233">
        <v>7.35</v>
      </c>
      <c r="AA15" s="233">
        <v>0.6</v>
      </c>
      <c r="AB15" s="236">
        <v>2.73</v>
      </c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2"/>
      <c r="BB15" s="112"/>
      <c r="XFD15" s="10">
        <f t="shared" si="0"/>
        <v>369.82000000000005</v>
      </c>
    </row>
    <row r="16" spans="1:151 16384:16384" s="10" customFormat="1" ht="15" customHeight="1" x14ac:dyDescent="0.25">
      <c r="A16" s="8"/>
      <c r="B16" s="84"/>
      <c r="C16" s="8"/>
      <c r="D16" s="7"/>
      <c r="E16" s="7"/>
      <c r="F16" s="7"/>
      <c r="G16" s="7"/>
      <c r="H16" s="7"/>
      <c r="I16" s="7"/>
      <c r="J16" s="7"/>
      <c r="K16" s="7"/>
      <c r="L16" s="124">
        <v>109</v>
      </c>
      <c r="M16" s="52" t="s">
        <v>33</v>
      </c>
      <c r="N16" s="134" t="s">
        <v>4</v>
      </c>
      <c r="O16" s="161">
        <v>28</v>
      </c>
      <c r="P16" s="233">
        <v>1.85</v>
      </c>
      <c r="Q16" s="233">
        <v>0.33</v>
      </c>
      <c r="R16" s="233">
        <v>9.35</v>
      </c>
      <c r="S16" s="233">
        <v>49</v>
      </c>
      <c r="T16" s="235">
        <v>0.05</v>
      </c>
      <c r="U16" s="235">
        <v>0</v>
      </c>
      <c r="V16" s="235">
        <v>0</v>
      </c>
      <c r="W16" s="235">
        <v>0.39</v>
      </c>
      <c r="X16" s="235">
        <v>9.8000000000000007</v>
      </c>
      <c r="Y16" s="235">
        <v>44.2</v>
      </c>
      <c r="Z16" s="235">
        <v>13</v>
      </c>
      <c r="AA16" s="235">
        <v>1.0900000000000001</v>
      </c>
      <c r="AB16" s="232">
        <v>1.4</v>
      </c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2"/>
      <c r="BB16" s="112"/>
      <c r="XFD16" s="10">
        <f t="shared" si="0"/>
        <v>267.45999999999998</v>
      </c>
    </row>
    <row r="17" spans="1:151 16384:16384" s="10" customFormat="1" ht="15" customHeight="1" x14ac:dyDescent="0.25">
      <c r="A17" s="8"/>
      <c r="B17" s="7"/>
      <c r="C17" s="21"/>
      <c r="D17" s="7"/>
      <c r="E17" s="7"/>
      <c r="F17" s="7"/>
      <c r="G17" s="7"/>
      <c r="H17" s="7"/>
      <c r="I17" s="7"/>
      <c r="J17" s="7"/>
      <c r="K17" s="7"/>
      <c r="L17" s="4"/>
      <c r="M17" s="55"/>
      <c r="N17" s="135"/>
      <c r="O17" s="160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2"/>
      <c r="BB17" s="112"/>
    </row>
    <row r="18" spans="1:151 16384:16384" s="80" customFormat="1" ht="15" customHeight="1" x14ac:dyDescent="0.25">
      <c r="A18" s="81"/>
      <c r="B18" s="82"/>
      <c r="C18" s="21"/>
      <c r="D18" s="7"/>
      <c r="E18" s="7"/>
      <c r="F18" s="7"/>
      <c r="G18" s="7"/>
      <c r="H18" s="7"/>
      <c r="I18" s="7"/>
      <c r="J18" s="7"/>
      <c r="K18" s="7"/>
      <c r="L18" s="5"/>
      <c r="M18" s="5"/>
      <c r="N18" s="65" t="s">
        <v>7</v>
      </c>
      <c r="O18" s="181">
        <f>SUM(O10:O17)</f>
        <v>810.5</v>
      </c>
      <c r="P18" s="182">
        <f t="shared" ref="P18:AB18" si="1">SUM(P10:P17)</f>
        <v>18.650000000000002</v>
      </c>
      <c r="Q18" s="182">
        <f t="shared" si="1"/>
        <v>22.38</v>
      </c>
      <c r="R18" s="182">
        <f t="shared" si="1"/>
        <v>113.28999999999999</v>
      </c>
      <c r="S18" s="182">
        <f>SUM(S10:S16)</f>
        <v>780.5</v>
      </c>
      <c r="T18" s="182">
        <f t="shared" si="1"/>
        <v>2.6799999999999988</v>
      </c>
      <c r="U18" s="182">
        <f t="shared" si="1"/>
        <v>22.759999999999998</v>
      </c>
      <c r="V18" s="182">
        <f t="shared" si="1"/>
        <v>0.14000000000000001</v>
      </c>
      <c r="W18" s="182">
        <f t="shared" si="1"/>
        <v>1.73</v>
      </c>
      <c r="X18" s="182">
        <f t="shared" si="1"/>
        <v>239.4</v>
      </c>
      <c r="Y18" s="182">
        <f t="shared" si="1"/>
        <v>457.9</v>
      </c>
      <c r="Z18" s="182">
        <f t="shared" si="1"/>
        <v>103.75</v>
      </c>
      <c r="AA18" s="182">
        <f t="shared" si="1"/>
        <v>6.4899999999999993</v>
      </c>
      <c r="AB18" s="182">
        <f t="shared" si="1"/>
        <v>79.480000000000018</v>
      </c>
      <c r="AC18" s="111"/>
      <c r="AD18" s="111"/>
      <c r="AE18" s="111"/>
      <c r="AF18" s="111"/>
      <c r="AG18" s="111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5"/>
      <c r="BB18" s="115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XFD18" s="80">
        <f>SUM(L18:XFC18)</f>
        <v>2659.65</v>
      </c>
    </row>
    <row r="19" spans="1:151 16384:16384" s="7" customFormat="1" ht="13.15" customHeight="1" x14ac:dyDescent="0.2">
      <c r="A19" s="8"/>
      <c r="B19" s="87"/>
      <c r="C19" s="85"/>
      <c r="D19" s="86"/>
      <c r="E19" s="86"/>
      <c r="F19" s="86"/>
      <c r="G19" s="86"/>
      <c r="H19" s="86"/>
      <c r="I19" s="86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</row>
    <row r="20" spans="1:151 16384:16384" s="7" customFormat="1" ht="13.15" customHeight="1" x14ac:dyDescent="0.2">
      <c r="A20" s="8"/>
      <c r="B20" s="87"/>
      <c r="C20" s="85"/>
      <c r="D20" s="86"/>
      <c r="E20" s="86"/>
      <c r="F20" s="86"/>
      <c r="G20" s="86"/>
      <c r="H20" s="86"/>
      <c r="I20" s="86"/>
      <c r="AG20" s="83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</row>
    <row r="21" spans="1:151 16384:16384" s="7" customFormat="1" ht="252.75" customHeight="1" x14ac:dyDescent="0.2">
      <c r="A21" s="8"/>
      <c r="B21" s="87"/>
      <c r="C21" s="85"/>
      <c r="D21" s="86"/>
      <c r="E21" s="86"/>
      <c r="F21" s="86"/>
      <c r="G21" s="86"/>
      <c r="H21" s="86"/>
      <c r="I21" s="86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 16384:16384" s="7" customFormat="1" ht="13.15" customHeight="1" x14ac:dyDescent="0.25">
      <c r="A22" s="8"/>
      <c r="B22" s="86"/>
      <c r="C22" s="85"/>
      <c r="D22" s="86"/>
      <c r="E22" s="86"/>
      <c r="F22" s="86"/>
      <c r="G22" s="86"/>
      <c r="H22" s="86"/>
      <c r="I22" s="86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 16384:16384" s="7" customFormat="1" ht="13.15" customHeight="1" x14ac:dyDescent="0.25">
      <c r="A23" s="8"/>
      <c r="C23" s="21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 16384:16384" s="7" customFormat="1" ht="13.15" customHeight="1" x14ac:dyDescent="0.25">
      <c r="A24" s="8"/>
      <c r="C24" s="21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1:151 16384:16384" s="10" customFormat="1" ht="13.15" customHeight="1" x14ac:dyDescent="0.25">
      <c r="A25" s="9"/>
      <c r="C25" s="22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G25" s="7"/>
    </row>
    <row r="26" spans="1:151 16384:16384" s="10" customFormat="1" ht="13.15" customHeight="1" x14ac:dyDescent="0.25">
      <c r="A26" s="9"/>
      <c r="C26" s="22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G26" s="7"/>
    </row>
    <row r="27" spans="1:151 16384:16384" s="7" customFormat="1" ht="13.15" customHeight="1" x14ac:dyDescent="0.25">
      <c r="A27" s="8"/>
      <c r="C27" s="21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</row>
    <row r="28" spans="1:151 16384:16384" s="7" customFormat="1" ht="13.15" customHeight="1" x14ac:dyDescent="0.25">
      <c r="A28" s="8"/>
      <c r="C28" s="21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</row>
    <row r="29" spans="1:151 16384:16384" s="7" customFormat="1" ht="13.15" customHeight="1" x14ac:dyDescent="0.25">
      <c r="A29" s="8"/>
      <c r="C29" s="21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 16384:16384" s="7" customFormat="1" ht="13.15" customHeight="1" x14ac:dyDescent="0.25">
      <c r="A30" s="8"/>
      <c r="C30" s="21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 16384:16384" s="7" customFormat="1" ht="13.15" customHeight="1" x14ac:dyDescent="0.25">
      <c r="A31" s="8"/>
      <c r="C31" s="21"/>
      <c r="O31" s="96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97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 16384:16384" s="7" customFormat="1" ht="13.15" customHeight="1" x14ac:dyDescent="0.2">
      <c r="A32" s="8"/>
      <c r="C32" s="21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 x14ac:dyDescent="0.2">
      <c r="A33" s="8"/>
      <c r="C33" s="21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 x14ac:dyDescent="0.2">
      <c r="A34" s="8"/>
      <c r="C34" s="21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 x14ac:dyDescent="0.2">
      <c r="A35" s="8"/>
      <c r="C35" s="21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 x14ac:dyDescent="0.2">
      <c r="A36" s="8"/>
      <c r="C36" s="21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 x14ac:dyDescent="0.2">
      <c r="A37" s="8"/>
      <c r="C37" s="21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 x14ac:dyDescent="0.2">
      <c r="A38" s="8"/>
      <c r="C38" s="21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 x14ac:dyDescent="0.2">
      <c r="A39" s="8"/>
      <c r="C39" s="21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 x14ac:dyDescent="0.2">
      <c r="A40" s="8"/>
      <c r="C40" s="21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 x14ac:dyDescent="0.2">
      <c r="A41" s="8"/>
      <c r="C41" s="21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 x14ac:dyDescent="0.2">
      <c r="A42" s="8"/>
      <c r="C42" s="21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 x14ac:dyDescent="0.2">
      <c r="A43" s="8"/>
      <c r="C43" s="21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 x14ac:dyDescent="0.2">
      <c r="A44" s="8"/>
      <c r="C44" s="21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 x14ac:dyDescent="0.2">
      <c r="A45" s="8"/>
      <c r="C45" s="21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 x14ac:dyDescent="0.2">
      <c r="A46" s="8"/>
      <c r="C46" s="21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 x14ac:dyDescent="0.2">
      <c r="A47" s="8"/>
      <c r="C47" s="21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 x14ac:dyDescent="0.2">
      <c r="A48" s="8"/>
      <c r="C48" s="21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 x14ac:dyDescent="0.2">
      <c r="A49" s="8"/>
      <c r="C49" s="21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 x14ac:dyDescent="0.2">
      <c r="A50" s="8"/>
      <c r="C50" s="21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 x14ac:dyDescent="0.2">
      <c r="A51" s="8"/>
      <c r="C51" s="21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 x14ac:dyDescent="0.2">
      <c r="A52" s="8"/>
      <c r="C52" s="21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 x14ac:dyDescent="0.2">
      <c r="A53" s="8"/>
      <c r="C53" s="21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 x14ac:dyDescent="0.2">
      <c r="A54" s="8"/>
      <c r="C54" s="21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 x14ac:dyDescent="0.2">
      <c r="A55" s="8"/>
      <c r="C55" s="21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 x14ac:dyDescent="0.2">
      <c r="A56" s="8"/>
      <c r="C56" s="21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 x14ac:dyDescent="0.2">
      <c r="A57" s="8"/>
      <c r="C57" s="21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 x14ac:dyDescent="0.2">
      <c r="A58" s="8"/>
      <c r="C58" s="21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 x14ac:dyDescent="0.2">
      <c r="A59" s="8"/>
      <c r="C59" s="21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 x14ac:dyDescent="0.2">
      <c r="A60" s="8"/>
      <c r="C60" s="21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 x14ac:dyDescent="0.2">
      <c r="A61" s="8"/>
      <c r="C61" s="21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 x14ac:dyDescent="0.2">
      <c r="A62" s="8"/>
      <c r="C62" s="21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 x14ac:dyDescent="0.2">
      <c r="A63" s="8"/>
      <c r="C63" s="21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 x14ac:dyDescent="0.2">
      <c r="A64" s="8"/>
      <c r="C64" s="21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 x14ac:dyDescent="0.2">
      <c r="A65" s="8"/>
      <c r="C65" s="21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 x14ac:dyDescent="0.2">
      <c r="A66" s="8"/>
      <c r="C66" s="21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 x14ac:dyDescent="0.2">
      <c r="A67" s="8"/>
      <c r="C67" s="21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 x14ac:dyDescent="0.2">
      <c r="A68" s="8"/>
      <c r="C68" s="21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 x14ac:dyDescent="0.2">
      <c r="A69" s="8"/>
      <c r="C69" s="21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 x14ac:dyDescent="0.2">
      <c r="A70" s="8"/>
      <c r="C70" s="21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 x14ac:dyDescent="0.2">
      <c r="A71" s="8"/>
      <c r="C71" s="21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 x14ac:dyDescent="0.2">
      <c r="A72" s="8"/>
      <c r="C72" s="21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 x14ac:dyDescent="0.2">
      <c r="A73" s="8"/>
      <c r="C73" s="21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 x14ac:dyDescent="0.2">
      <c r="A74" s="8"/>
      <c r="C74" s="21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 x14ac:dyDescent="0.2">
      <c r="A75" s="8"/>
      <c r="C75" s="21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 x14ac:dyDescent="0.2">
      <c r="A76" s="8"/>
      <c r="C76" s="21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 x14ac:dyDescent="0.2">
      <c r="A77" s="8"/>
      <c r="C77" s="21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 x14ac:dyDescent="0.2">
      <c r="A78" s="8"/>
      <c r="C78" s="21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 x14ac:dyDescent="0.2">
      <c r="A79" s="8"/>
      <c r="C79" s="21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 x14ac:dyDescent="0.2">
      <c r="A80" s="8"/>
      <c r="C80" s="21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 x14ac:dyDescent="0.2">
      <c r="A81" s="8"/>
      <c r="C81" s="21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 x14ac:dyDescent="0.2">
      <c r="A82" s="8"/>
      <c r="C82" s="21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 x14ac:dyDescent="0.2">
      <c r="A83" s="8"/>
      <c r="C83" s="21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 x14ac:dyDescent="0.2">
      <c r="A84" s="8"/>
      <c r="C84" s="21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 x14ac:dyDescent="0.2">
      <c r="A85" s="8"/>
      <c r="C85" s="21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 x14ac:dyDescent="0.2">
      <c r="A86" s="8"/>
      <c r="C86" s="21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 x14ac:dyDescent="0.2">
      <c r="A87" s="8"/>
      <c r="C87" s="21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 x14ac:dyDescent="0.2">
      <c r="A88" s="8"/>
      <c r="C88" s="21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 x14ac:dyDescent="0.2">
      <c r="A89" s="8"/>
      <c r="C89" s="21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 x14ac:dyDescent="0.2">
      <c r="A90" s="8"/>
      <c r="C90" s="21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 x14ac:dyDescent="0.2">
      <c r="A91" s="8"/>
      <c r="C91" s="21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 x14ac:dyDescent="0.2">
      <c r="A92" s="8"/>
      <c r="C92" s="21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 x14ac:dyDescent="0.2">
      <c r="A93" s="8"/>
      <c r="C93" s="21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 x14ac:dyDescent="0.2">
      <c r="A94" s="8"/>
      <c r="C94" s="21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 x14ac:dyDescent="0.2">
      <c r="A95" s="8"/>
      <c r="C95" s="21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 x14ac:dyDescent="0.2">
      <c r="A96" s="8"/>
      <c r="C96" s="21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 x14ac:dyDescent="0.2">
      <c r="A97" s="8"/>
      <c r="C97" s="21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 x14ac:dyDescent="0.2">
      <c r="A98" s="8"/>
      <c r="C98" s="21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 x14ac:dyDescent="0.2">
      <c r="A99" s="8"/>
      <c r="C99" s="21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 x14ac:dyDescent="0.2">
      <c r="A100" s="8"/>
      <c r="C100" s="21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 x14ac:dyDescent="0.2">
      <c r="A101" s="8"/>
      <c r="C101" s="21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 x14ac:dyDescent="0.2">
      <c r="A102" s="8"/>
      <c r="C102" s="21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 x14ac:dyDescent="0.2">
      <c r="A103" s="8"/>
      <c r="C103" s="21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 x14ac:dyDescent="0.2">
      <c r="A104" s="8"/>
      <c r="C104" s="21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 x14ac:dyDescent="0.2">
      <c r="A105" s="8"/>
      <c r="C105" s="21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 x14ac:dyDescent="0.2">
      <c r="A106" s="8"/>
      <c r="C106" s="21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 x14ac:dyDescent="0.2">
      <c r="A107" s="8"/>
      <c r="C107" s="21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 x14ac:dyDescent="0.2">
      <c r="A108" s="8"/>
      <c r="C108" s="21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 x14ac:dyDescent="0.2">
      <c r="A109" s="8"/>
      <c r="C109" s="21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 x14ac:dyDescent="0.2">
      <c r="A110" s="8"/>
      <c r="C110" s="21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 x14ac:dyDescent="0.2">
      <c r="A111" s="8"/>
      <c r="C111" s="21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 x14ac:dyDescent="0.2">
      <c r="A112" s="8"/>
      <c r="C112" s="21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 x14ac:dyDescent="0.2">
      <c r="A113" s="8"/>
      <c r="C113" s="21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 x14ac:dyDescent="0.2">
      <c r="A114" s="8"/>
      <c r="C114" s="21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 x14ac:dyDescent="0.2">
      <c r="A115" s="8"/>
      <c r="C115" s="21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 x14ac:dyDescent="0.2">
      <c r="A116" s="8"/>
      <c r="C116" s="21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 x14ac:dyDescent="0.2">
      <c r="A117" s="8"/>
      <c r="C117" s="21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 x14ac:dyDescent="0.2">
      <c r="A118" s="8"/>
      <c r="C118" s="21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 x14ac:dyDescent="0.2">
      <c r="A119" s="8"/>
      <c r="C119" s="21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 x14ac:dyDescent="0.2">
      <c r="A120" s="8"/>
      <c r="C120" s="21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 x14ac:dyDescent="0.2">
      <c r="A121" s="8"/>
      <c r="C121" s="21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 x14ac:dyDescent="0.2">
      <c r="A122" s="8"/>
      <c r="C122" s="21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 x14ac:dyDescent="0.2">
      <c r="A123" s="8"/>
      <c r="C123" s="21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 x14ac:dyDescent="0.2">
      <c r="A124" s="8"/>
      <c r="C124" s="21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 x14ac:dyDescent="0.2">
      <c r="A125" s="8"/>
      <c r="C125" s="21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 x14ac:dyDescent="0.2">
      <c r="A126" s="8"/>
      <c r="C126" s="21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 x14ac:dyDescent="0.2">
      <c r="A127" s="8"/>
      <c r="C127" s="21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 x14ac:dyDescent="0.2">
      <c r="A128" s="8"/>
      <c r="C128" s="21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 x14ac:dyDescent="0.2">
      <c r="A129" s="8"/>
      <c r="C129" s="21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 x14ac:dyDescent="0.2">
      <c r="A130" s="8"/>
      <c r="C130" s="21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 x14ac:dyDescent="0.2">
      <c r="A131" s="8"/>
      <c r="C131" s="21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 x14ac:dyDescent="0.2">
      <c r="A132" s="8"/>
      <c r="C132" s="21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 x14ac:dyDescent="0.2">
      <c r="A133" s="8"/>
      <c r="C133" s="21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 x14ac:dyDescent="0.2">
      <c r="A134" s="8"/>
      <c r="C134" s="21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 x14ac:dyDescent="0.2">
      <c r="A135" s="8"/>
      <c r="C135" s="21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 x14ac:dyDescent="0.2">
      <c r="A136" s="8"/>
      <c r="C136" s="21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 x14ac:dyDescent="0.2">
      <c r="A137" s="8"/>
      <c r="C137" s="21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 x14ac:dyDescent="0.2">
      <c r="A138" s="8"/>
      <c r="C138" s="21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 x14ac:dyDescent="0.2">
      <c r="A139" s="8"/>
      <c r="C139" s="21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 x14ac:dyDescent="0.2">
      <c r="A140" s="8"/>
      <c r="C140" s="21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 x14ac:dyDescent="0.2">
      <c r="A141" s="8"/>
      <c r="C141" s="21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 x14ac:dyDescent="0.2">
      <c r="A142" s="8"/>
      <c r="C142" s="21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 x14ac:dyDescent="0.2">
      <c r="A143" s="8"/>
      <c r="C143" s="21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 x14ac:dyDescent="0.2">
      <c r="A144" s="8"/>
      <c r="C144" s="21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 x14ac:dyDescent="0.2">
      <c r="A145" s="8"/>
      <c r="C145" s="21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 x14ac:dyDescent="0.2">
      <c r="A146" s="8"/>
      <c r="C146" s="21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 x14ac:dyDescent="0.2">
      <c r="A147" s="8"/>
      <c r="C147" s="21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 x14ac:dyDescent="0.2">
      <c r="A148" s="8"/>
      <c r="C148" s="21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 x14ac:dyDescent="0.2">
      <c r="A149" s="8"/>
      <c r="C149" s="21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 x14ac:dyDescent="0.2">
      <c r="A150" s="8"/>
      <c r="C150" s="21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 x14ac:dyDescent="0.2">
      <c r="A151" s="8"/>
      <c r="C151" s="21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 x14ac:dyDescent="0.2">
      <c r="A152" s="8"/>
      <c r="C152" s="21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 x14ac:dyDescent="0.2">
      <c r="A153" s="8"/>
      <c r="C153" s="21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 x14ac:dyDescent="0.2">
      <c r="A154" s="8"/>
      <c r="C154" s="21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 x14ac:dyDescent="0.2">
      <c r="A155" s="8"/>
      <c r="C155" s="21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 x14ac:dyDescent="0.2">
      <c r="A156" s="8"/>
      <c r="C156" s="21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 x14ac:dyDescent="0.2">
      <c r="A157" s="8"/>
      <c r="C157" s="21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 x14ac:dyDescent="0.2">
      <c r="A158" s="8"/>
      <c r="C158" s="21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 x14ac:dyDescent="0.2">
      <c r="A159" s="8"/>
      <c r="C159" s="21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 x14ac:dyDescent="0.2">
      <c r="A160" s="8"/>
      <c r="C160" s="21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 x14ac:dyDescent="0.2">
      <c r="A161" s="8"/>
      <c r="C161" s="21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 x14ac:dyDescent="0.2">
      <c r="A162" s="8"/>
      <c r="C162" s="21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 x14ac:dyDescent="0.2">
      <c r="A163" s="8"/>
      <c r="C163" s="21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 x14ac:dyDescent="0.2">
      <c r="A164" s="8"/>
      <c r="C164" s="21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 x14ac:dyDescent="0.2">
      <c r="A165" s="8"/>
      <c r="C165" s="21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 x14ac:dyDescent="0.2">
      <c r="A166" s="8"/>
      <c r="C166" s="21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 x14ac:dyDescent="0.2">
      <c r="A167" s="8"/>
      <c r="C167" s="21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 x14ac:dyDescent="0.2">
      <c r="A168" s="8"/>
      <c r="C168" s="21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 x14ac:dyDescent="0.2">
      <c r="A169" s="8"/>
      <c r="C169" s="21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 x14ac:dyDescent="0.2">
      <c r="A170" s="8"/>
      <c r="C170" s="21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 x14ac:dyDescent="0.2">
      <c r="A171" s="8"/>
      <c r="C171" s="21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 x14ac:dyDescent="0.2">
      <c r="A172" s="8"/>
      <c r="C172" s="21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 x14ac:dyDescent="0.2">
      <c r="A173" s="8"/>
      <c r="C173" s="21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 x14ac:dyDescent="0.2">
      <c r="A174" s="8"/>
      <c r="C174" s="21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 x14ac:dyDescent="0.2">
      <c r="A175" s="8"/>
      <c r="C175" s="21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 x14ac:dyDescent="0.2">
      <c r="A176" s="8"/>
      <c r="C176" s="21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 x14ac:dyDescent="0.2">
      <c r="A177" s="8"/>
      <c r="C177" s="21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 x14ac:dyDescent="0.2">
      <c r="A178" s="8"/>
      <c r="C178" s="21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 x14ac:dyDescent="0.2">
      <c r="A179" s="8"/>
      <c r="C179" s="21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 x14ac:dyDescent="0.2">
      <c r="A180" s="8"/>
      <c r="C180" s="21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 x14ac:dyDescent="0.2">
      <c r="A181" s="8"/>
      <c r="C181" s="21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 x14ac:dyDescent="0.2">
      <c r="A182" s="8"/>
      <c r="C182" s="21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 x14ac:dyDescent="0.2">
      <c r="A183" s="8"/>
      <c r="C183" s="21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 x14ac:dyDescent="0.2">
      <c r="A184" s="8"/>
      <c r="C184" s="21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 x14ac:dyDescent="0.2">
      <c r="A185" s="8"/>
      <c r="C185" s="21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 x14ac:dyDescent="0.2">
      <c r="A186" s="8"/>
      <c r="C186" s="21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 x14ac:dyDescent="0.2">
      <c r="A187" s="8"/>
      <c r="C187" s="21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 x14ac:dyDescent="0.2">
      <c r="A188" s="8"/>
      <c r="C188" s="21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 x14ac:dyDescent="0.2">
      <c r="A189" s="8"/>
      <c r="C189" s="21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 x14ac:dyDescent="0.2">
      <c r="A190" s="8"/>
      <c r="C190" s="21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 x14ac:dyDescent="0.2">
      <c r="A191" s="8"/>
      <c r="C191" s="21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 x14ac:dyDescent="0.2">
      <c r="A192" s="8"/>
      <c r="C192" s="21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 x14ac:dyDescent="0.2">
      <c r="A193" s="8"/>
      <c r="C193" s="21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 x14ac:dyDescent="0.2">
      <c r="A194" s="8"/>
      <c r="C194" s="21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 x14ac:dyDescent="0.2">
      <c r="A195" s="8"/>
      <c r="C195" s="21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 x14ac:dyDescent="0.2">
      <c r="A196" s="8"/>
      <c r="C196" s="21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 x14ac:dyDescent="0.2">
      <c r="A197" s="8"/>
      <c r="C197" s="21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 x14ac:dyDescent="0.2">
      <c r="A198" s="8"/>
      <c r="C198" s="21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 x14ac:dyDescent="0.2">
      <c r="A199" s="8"/>
      <c r="C199" s="21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 x14ac:dyDescent="0.2">
      <c r="A200" s="8"/>
      <c r="C200" s="21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 x14ac:dyDescent="0.2">
      <c r="A201" s="8"/>
      <c r="C201" s="21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 x14ac:dyDescent="0.2">
      <c r="A202" s="8"/>
      <c r="C202" s="21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 x14ac:dyDescent="0.2">
      <c r="A203" s="8"/>
      <c r="C203" s="21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 x14ac:dyDescent="0.2">
      <c r="A204" s="8"/>
      <c r="C204" s="21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 x14ac:dyDescent="0.2">
      <c r="A205" s="8"/>
      <c r="C205" s="21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 x14ac:dyDescent="0.2">
      <c r="A206" s="8"/>
      <c r="C206" s="21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 x14ac:dyDescent="0.2">
      <c r="A207" s="8"/>
      <c r="C207" s="21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 x14ac:dyDescent="0.2">
      <c r="A208" s="8"/>
      <c r="C208" s="21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 x14ac:dyDescent="0.2">
      <c r="A209" s="8"/>
      <c r="C209" s="21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 x14ac:dyDescent="0.2">
      <c r="A210" s="8"/>
      <c r="C210" s="21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 x14ac:dyDescent="0.2">
      <c r="A211" s="8"/>
      <c r="C211" s="21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 x14ac:dyDescent="0.2">
      <c r="A212" s="8"/>
      <c r="C212" s="21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 x14ac:dyDescent="0.2">
      <c r="A213" s="8"/>
      <c r="C213" s="21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 x14ac:dyDescent="0.2">
      <c r="A214" s="8"/>
      <c r="C214" s="21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 x14ac:dyDescent="0.2">
      <c r="A215" s="8"/>
      <c r="C215" s="21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 x14ac:dyDescent="0.2">
      <c r="A216" s="8"/>
      <c r="C216" s="21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 x14ac:dyDescent="0.2">
      <c r="A217" s="8"/>
      <c r="C217" s="21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 x14ac:dyDescent="0.2">
      <c r="A218" s="8"/>
      <c r="C218" s="21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 x14ac:dyDescent="0.2">
      <c r="A219" s="8"/>
      <c r="C219" s="21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 x14ac:dyDescent="0.2">
      <c r="A220" s="8"/>
      <c r="C220" s="21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 x14ac:dyDescent="0.2">
      <c r="A221" s="8"/>
      <c r="C221" s="21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 x14ac:dyDescent="0.2">
      <c r="A222" s="8"/>
      <c r="C222" s="21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 x14ac:dyDescent="0.2">
      <c r="A223" s="8"/>
      <c r="C223" s="21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 x14ac:dyDescent="0.2">
      <c r="A224" s="8"/>
      <c r="C224" s="21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 x14ac:dyDescent="0.2">
      <c r="A225" s="8"/>
      <c r="C225" s="21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 x14ac:dyDescent="0.2">
      <c r="A226" s="8"/>
      <c r="C226" s="21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 x14ac:dyDescent="0.2">
      <c r="A227" s="8"/>
      <c r="C227" s="21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 x14ac:dyDescent="0.2">
      <c r="A228" s="8"/>
      <c r="C228" s="21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 x14ac:dyDescent="0.2">
      <c r="A229" s="8"/>
      <c r="C229" s="21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 x14ac:dyDescent="0.2">
      <c r="A230" s="8"/>
      <c r="C230" s="21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 x14ac:dyDescent="0.2">
      <c r="A231" s="8"/>
      <c r="C231" s="21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 x14ac:dyDescent="0.2">
      <c r="A232" s="8"/>
      <c r="C232" s="21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 x14ac:dyDescent="0.2">
      <c r="A233" s="8"/>
      <c r="C233" s="21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 x14ac:dyDescent="0.2">
      <c r="A234" s="8"/>
      <c r="C234" s="21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 x14ac:dyDescent="0.2">
      <c r="A235" s="8"/>
      <c r="C235" s="21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 x14ac:dyDescent="0.2">
      <c r="A236" s="8"/>
      <c r="C236" s="21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 x14ac:dyDescent="0.2">
      <c r="A237" s="8"/>
      <c r="C237" s="21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 x14ac:dyDescent="0.2">
      <c r="A238" s="8"/>
      <c r="C238" s="21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 x14ac:dyDescent="0.2">
      <c r="A239" s="8"/>
      <c r="C239" s="21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 x14ac:dyDescent="0.2">
      <c r="A240" s="8"/>
      <c r="C240" s="21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 x14ac:dyDescent="0.2">
      <c r="A241" s="8"/>
      <c r="C241" s="21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 x14ac:dyDescent="0.2">
      <c r="A242" s="8"/>
      <c r="C242" s="21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 x14ac:dyDescent="0.2">
      <c r="A243" s="8"/>
      <c r="C243" s="21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 x14ac:dyDescent="0.2">
      <c r="A244" s="8"/>
      <c r="C244" s="21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 x14ac:dyDescent="0.2">
      <c r="A245" s="8"/>
      <c r="C245" s="21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 x14ac:dyDescent="0.2">
      <c r="A246" s="8"/>
      <c r="C246" s="21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 x14ac:dyDescent="0.2">
      <c r="A247" s="8"/>
      <c r="C247" s="21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 x14ac:dyDescent="0.2">
      <c r="A248" s="8"/>
      <c r="C248" s="21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 x14ac:dyDescent="0.2">
      <c r="A249" s="8"/>
      <c r="C249" s="21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 x14ac:dyDescent="0.2">
      <c r="A250" s="8"/>
      <c r="C250" s="21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 x14ac:dyDescent="0.2">
      <c r="A251" s="8"/>
      <c r="C251" s="21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 x14ac:dyDescent="0.2">
      <c r="A252" s="8"/>
      <c r="C252" s="21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 x14ac:dyDescent="0.2">
      <c r="A253" s="8"/>
      <c r="C253" s="21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 x14ac:dyDescent="0.2">
      <c r="A254" s="8"/>
      <c r="C254" s="21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 x14ac:dyDescent="0.2">
      <c r="A255" s="8"/>
      <c r="C255" s="21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 x14ac:dyDescent="0.2">
      <c r="A256" s="8"/>
      <c r="C256" s="21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 x14ac:dyDescent="0.2">
      <c r="A257" s="8"/>
      <c r="C257" s="21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 x14ac:dyDescent="0.2">
      <c r="A258" s="8"/>
      <c r="C258" s="21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 x14ac:dyDescent="0.2">
      <c r="A259" s="8"/>
      <c r="C259" s="21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 x14ac:dyDescent="0.2">
      <c r="A260" s="8"/>
      <c r="C260" s="21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 x14ac:dyDescent="0.2">
      <c r="A261" s="8"/>
      <c r="C261" s="21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 x14ac:dyDescent="0.2">
      <c r="A262" s="8"/>
      <c r="C262" s="21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 x14ac:dyDescent="0.2">
      <c r="A263" s="8"/>
      <c r="C263" s="21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 x14ac:dyDescent="0.2">
      <c r="A264" s="8"/>
      <c r="C264" s="21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 x14ac:dyDescent="0.2">
      <c r="A265" s="8"/>
      <c r="C265" s="21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 x14ac:dyDescent="0.2">
      <c r="A266" s="8"/>
      <c r="C266" s="21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 x14ac:dyDescent="0.2">
      <c r="A267" s="8"/>
      <c r="C267" s="21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 x14ac:dyDescent="0.2">
      <c r="A268" s="8"/>
      <c r="C268" s="21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 x14ac:dyDescent="0.2">
      <c r="A269" s="8"/>
      <c r="C269" s="21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 x14ac:dyDescent="0.2">
      <c r="A270" s="8"/>
      <c r="C270" s="21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 x14ac:dyDescent="0.2">
      <c r="A271" s="8"/>
      <c r="C271" s="21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 x14ac:dyDescent="0.2">
      <c r="A272" s="8"/>
      <c r="C272" s="21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 x14ac:dyDescent="0.2">
      <c r="A273" s="8"/>
      <c r="C273" s="21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 x14ac:dyDescent="0.2">
      <c r="A274" s="8"/>
      <c r="C274" s="21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 x14ac:dyDescent="0.2">
      <c r="A275" s="8"/>
      <c r="C275" s="21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 x14ac:dyDescent="0.2">
      <c r="A276" s="8"/>
      <c r="C276" s="21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 x14ac:dyDescent="0.2">
      <c r="A277" s="8"/>
      <c r="C277" s="21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 x14ac:dyDescent="0.2">
      <c r="A278" s="8"/>
      <c r="C278" s="21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 x14ac:dyDescent="0.2">
      <c r="A279" s="8"/>
      <c r="C279" s="21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 x14ac:dyDescent="0.2">
      <c r="A280" s="8"/>
      <c r="C280" s="21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 x14ac:dyDescent="0.2">
      <c r="A281" s="8"/>
      <c r="C281" s="21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 x14ac:dyDescent="0.2">
      <c r="A282" s="8"/>
      <c r="C282" s="21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 x14ac:dyDescent="0.2">
      <c r="A283" s="8"/>
      <c r="C283" s="21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 x14ac:dyDescent="0.2">
      <c r="A284" s="8"/>
      <c r="C284" s="21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 x14ac:dyDescent="0.2">
      <c r="A285" s="8"/>
      <c r="C285" s="21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 x14ac:dyDescent="0.2">
      <c r="A286" s="8"/>
      <c r="C286" s="21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 x14ac:dyDescent="0.2">
      <c r="A287" s="8"/>
      <c r="C287" s="21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 x14ac:dyDescent="0.2">
      <c r="A288" s="8"/>
      <c r="C288" s="21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 x14ac:dyDescent="0.2">
      <c r="A289" s="8"/>
      <c r="C289" s="21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 x14ac:dyDescent="0.2">
      <c r="A290" s="8"/>
      <c r="C290" s="21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 x14ac:dyDescent="0.2">
      <c r="A291" s="8"/>
      <c r="C291" s="21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 x14ac:dyDescent="0.2">
      <c r="A292" s="8"/>
      <c r="C292" s="21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 x14ac:dyDescent="0.2">
      <c r="A293" s="8"/>
      <c r="C293" s="21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 x14ac:dyDescent="0.2">
      <c r="A294" s="8"/>
      <c r="C294" s="21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 x14ac:dyDescent="0.2">
      <c r="A295" s="8"/>
      <c r="C295" s="21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 x14ac:dyDescent="0.2">
      <c r="A296" s="8"/>
      <c r="C296" s="21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 x14ac:dyDescent="0.2">
      <c r="A297" s="8"/>
      <c r="C297" s="21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 x14ac:dyDescent="0.2">
      <c r="A298" s="8"/>
      <c r="C298" s="21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 x14ac:dyDescent="0.2">
      <c r="A299" s="8"/>
      <c r="C299" s="21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 x14ac:dyDescent="0.2">
      <c r="A300" s="8"/>
      <c r="C300" s="21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 x14ac:dyDescent="0.2">
      <c r="A301" s="8"/>
      <c r="C301" s="21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 x14ac:dyDescent="0.2">
      <c r="A302" s="8"/>
      <c r="C302" s="21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 x14ac:dyDescent="0.2">
      <c r="A303" s="8"/>
      <c r="C303" s="21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 x14ac:dyDescent="0.2">
      <c r="A304" s="8"/>
      <c r="C304" s="21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 x14ac:dyDescent="0.2">
      <c r="A305" s="8"/>
      <c r="C305" s="21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 x14ac:dyDescent="0.2">
      <c r="A306" s="8"/>
      <c r="C306" s="21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 x14ac:dyDescent="0.2">
      <c r="A307" s="8"/>
      <c r="C307" s="21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 x14ac:dyDescent="0.2">
      <c r="A308" s="8"/>
      <c r="C308" s="21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 x14ac:dyDescent="0.2">
      <c r="A309" s="8"/>
      <c r="C309" s="21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 x14ac:dyDescent="0.2">
      <c r="A310" s="8"/>
      <c r="C310" s="21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 x14ac:dyDescent="0.2">
      <c r="A311" s="8"/>
      <c r="C311" s="21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 x14ac:dyDescent="0.2">
      <c r="A312" s="8"/>
      <c r="C312" s="21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 x14ac:dyDescent="0.2">
      <c r="A313" s="8"/>
      <c r="C313" s="21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 x14ac:dyDescent="0.2">
      <c r="A314" s="8"/>
      <c r="C314" s="21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 x14ac:dyDescent="0.2">
      <c r="A315" s="8"/>
      <c r="C315" s="21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 x14ac:dyDescent="0.2">
      <c r="A316" s="8"/>
      <c r="C316" s="21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 x14ac:dyDescent="0.2">
      <c r="A317" s="8"/>
      <c r="C317" s="21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 x14ac:dyDescent="0.2">
      <c r="A318" s="8"/>
      <c r="C318" s="21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 x14ac:dyDescent="0.2">
      <c r="A319" s="8"/>
      <c r="C319" s="21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 x14ac:dyDescent="0.2">
      <c r="A320" s="8"/>
      <c r="C320" s="21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 x14ac:dyDescent="0.2">
      <c r="A321" s="8"/>
      <c r="C321" s="21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 x14ac:dyDescent="0.2">
      <c r="A322" s="8"/>
      <c r="C322" s="21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 x14ac:dyDescent="0.2">
      <c r="A323" s="8"/>
      <c r="C323" s="21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 x14ac:dyDescent="0.2">
      <c r="A324" s="8"/>
      <c r="C324" s="21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 x14ac:dyDescent="0.2">
      <c r="A325" s="8"/>
      <c r="C325" s="21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 x14ac:dyDescent="0.2">
      <c r="A326" s="8"/>
      <c r="C326" s="21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 x14ac:dyDescent="0.2">
      <c r="A327" s="8"/>
      <c r="C327" s="21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 x14ac:dyDescent="0.2">
      <c r="A328" s="8"/>
      <c r="C328" s="21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 x14ac:dyDescent="0.2">
      <c r="A329" s="8"/>
      <c r="C329" s="21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 x14ac:dyDescent="0.2">
      <c r="A330" s="8"/>
      <c r="C330" s="21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 x14ac:dyDescent="0.2">
      <c r="A331" s="8"/>
      <c r="C331" s="21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 x14ac:dyDescent="0.2">
      <c r="A332" s="8"/>
      <c r="C332" s="21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 x14ac:dyDescent="0.2">
      <c r="A333" s="8"/>
      <c r="C333" s="21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 x14ac:dyDescent="0.2">
      <c r="A334" s="8"/>
      <c r="C334" s="21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 x14ac:dyDescent="0.2">
      <c r="A335" s="8"/>
      <c r="C335" s="21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 x14ac:dyDescent="0.2">
      <c r="A336" s="8"/>
      <c r="C336" s="21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 x14ac:dyDescent="0.2">
      <c r="A337" s="8"/>
      <c r="C337" s="21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 x14ac:dyDescent="0.2">
      <c r="A338" s="8"/>
      <c r="C338" s="21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 x14ac:dyDescent="0.2">
      <c r="A339" s="8"/>
      <c r="C339" s="21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 x14ac:dyDescent="0.2">
      <c r="A340" s="8"/>
      <c r="C340" s="21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 x14ac:dyDescent="0.2">
      <c r="A341" s="8"/>
      <c r="C341" s="21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 x14ac:dyDescent="0.2">
      <c r="A342" s="8"/>
      <c r="C342" s="21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 x14ac:dyDescent="0.2">
      <c r="A343" s="8"/>
      <c r="C343" s="21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 x14ac:dyDescent="0.2">
      <c r="A344" s="8"/>
      <c r="C344" s="21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 x14ac:dyDescent="0.2">
      <c r="A345" s="8"/>
      <c r="C345" s="21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 x14ac:dyDescent="0.2">
      <c r="A346" s="8"/>
      <c r="C346" s="21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 x14ac:dyDescent="0.2">
      <c r="A347" s="8"/>
      <c r="C347" s="21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 x14ac:dyDescent="0.2">
      <c r="A348" s="8"/>
      <c r="C348" s="21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 x14ac:dyDescent="0.2">
      <c r="A349" s="8"/>
      <c r="C349" s="21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 x14ac:dyDescent="0.2">
      <c r="A350" s="8"/>
      <c r="C350" s="21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 x14ac:dyDescent="0.2">
      <c r="A351" s="8"/>
      <c r="C351" s="21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 x14ac:dyDescent="0.2">
      <c r="A352" s="8"/>
      <c r="C352" s="21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 x14ac:dyDescent="0.2">
      <c r="A353" s="8"/>
      <c r="C353" s="21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 x14ac:dyDescent="0.2">
      <c r="A354" s="8"/>
      <c r="C354" s="21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 x14ac:dyDescent="0.2">
      <c r="A355" s="8"/>
      <c r="C355" s="21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 x14ac:dyDescent="0.2">
      <c r="A356" s="8"/>
      <c r="C356" s="21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 x14ac:dyDescent="0.2">
      <c r="A357" s="8"/>
      <c r="C357" s="21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 x14ac:dyDescent="0.2">
      <c r="A358" s="8"/>
      <c r="C358" s="21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 x14ac:dyDescent="0.2">
      <c r="A359" s="8"/>
      <c r="C359" s="21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 x14ac:dyDescent="0.2">
      <c r="A360" s="8"/>
      <c r="C360" s="21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 x14ac:dyDescent="0.2">
      <c r="A361" s="8"/>
      <c r="C361" s="21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 x14ac:dyDescent="0.2">
      <c r="A362" s="8"/>
      <c r="C362" s="21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 x14ac:dyDescent="0.2">
      <c r="A363" s="8"/>
      <c r="C363" s="21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 x14ac:dyDescent="0.2">
      <c r="A364" s="8"/>
      <c r="C364" s="21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 x14ac:dyDescent="0.2">
      <c r="A365" s="8"/>
      <c r="C365" s="21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 x14ac:dyDescent="0.2">
      <c r="A366" s="8"/>
      <c r="C366" s="21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 x14ac:dyDescent="0.2">
      <c r="A367" s="8"/>
      <c r="C367" s="21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 x14ac:dyDescent="0.2">
      <c r="A368" s="8"/>
      <c r="C368" s="21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 x14ac:dyDescent="0.2">
      <c r="A369" s="8"/>
      <c r="C369" s="21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 x14ac:dyDescent="0.2">
      <c r="A370" s="8"/>
      <c r="C370" s="21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 x14ac:dyDescent="0.2">
      <c r="A371" s="8"/>
      <c r="C371" s="21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 x14ac:dyDescent="0.2">
      <c r="A372" s="8"/>
      <c r="C372" s="21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 x14ac:dyDescent="0.2">
      <c r="A373" s="8"/>
      <c r="C373" s="21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 x14ac:dyDescent="0.2">
      <c r="A374" s="8"/>
      <c r="C374" s="21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 x14ac:dyDescent="0.2">
      <c r="A375" s="8"/>
      <c r="C375" s="21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 x14ac:dyDescent="0.2">
      <c r="A376" s="8"/>
      <c r="C376" s="21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 x14ac:dyDescent="0.2">
      <c r="A377" s="8"/>
      <c r="C377" s="21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 x14ac:dyDescent="0.2">
      <c r="A378" s="8"/>
      <c r="C378" s="21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 x14ac:dyDescent="0.2">
      <c r="A379" s="8"/>
      <c r="C379" s="21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 x14ac:dyDescent="0.2">
      <c r="A380" s="8"/>
      <c r="C380" s="21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 x14ac:dyDescent="0.2">
      <c r="A381" s="8"/>
      <c r="C381" s="21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 x14ac:dyDescent="0.2">
      <c r="A382" s="8"/>
      <c r="C382" s="21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 x14ac:dyDescent="0.2">
      <c r="A383" s="8"/>
      <c r="C383" s="21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 x14ac:dyDescent="0.2">
      <c r="A384" s="8"/>
      <c r="C384" s="21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 x14ac:dyDescent="0.2">
      <c r="A385" s="8"/>
      <c r="C385" s="21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 x14ac:dyDescent="0.2">
      <c r="A386" s="8"/>
      <c r="C386" s="21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 x14ac:dyDescent="0.2">
      <c r="A387" s="8"/>
      <c r="C387" s="21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 x14ac:dyDescent="0.2">
      <c r="A388" s="8"/>
      <c r="C388" s="21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 x14ac:dyDescent="0.2">
      <c r="A389" s="8"/>
      <c r="C389" s="21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s="7" customFormat="1" ht="13.15" customHeight="1" x14ac:dyDescent="0.2">
      <c r="A390" s="8"/>
      <c r="C390" s="21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</row>
    <row r="391" spans="1:151" ht="13.15" customHeight="1" x14ac:dyDescent="0.2">
      <c r="A391" s="11"/>
      <c r="B391" s="3"/>
      <c r="C391" s="16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</sheetData>
  <mergeCells count="19">
    <mergeCell ref="X8:AA8"/>
    <mergeCell ref="AB8:AB9"/>
    <mergeCell ref="L8:N9"/>
    <mergeCell ref="O8:O9"/>
    <mergeCell ref="P8:R8"/>
    <mergeCell ref="S8:S9"/>
    <mergeCell ref="T8:W8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9:B9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42"/>
  <sheetViews>
    <sheetView workbookViewId="0">
      <selection activeCell="X19" sqref="X19"/>
    </sheetView>
  </sheetViews>
  <sheetFormatPr defaultRowHeight="15" x14ac:dyDescent="0.25"/>
  <sheetData>
    <row r="4" spans="2:21" ht="15.75" x14ac:dyDescent="0.25">
      <c r="B4" s="35"/>
      <c r="C4" s="25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7"/>
      <c r="S4" s="27"/>
      <c r="T4" s="27"/>
      <c r="U4" s="27"/>
    </row>
    <row r="5" spans="2:21" ht="15.75" x14ac:dyDescent="0.25">
      <c r="B5" s="35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57"/>
      <c r="S5" s="57"/>
      <c r="T5" s="57"/>
      <c r="U5" s="101"/>
    </row>
    <row r="6" spans="2:21" ht="15.75" x14ac:dyDescent="0.25">
      <c r="B6" s="35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7"/>
      <c r="S6" s="57"/>
      <c r="T6" s="57"/>
      <c r="U6" s="101"/>
    </row>
    <row r="7" spans="2:21" ht="15.75" x14ac:dyDescent="0.25">
      <c r="B7" s="35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57"/>
      <c r="S7" s="57"/>
      <c r="T7" s="57"/>
      <c r="U7" s="101"/>
    </row>
    <row r="8" spans="2:21" ht="15.75" x14ac:dyDescent="0.25">
      <c r="B8" s="35"/>
      <c r="C8" s="60"/>
      <c r="D8" s="60"/>
      <c r="E8" s="270"/>
      <c r="F8" s="270"/>
      <c r="G8" s="270"/>
      <c r="H8" s="270"/>
      <c r="I8" s="270"/>
      <c r="J8" s="60"/>
      <c r="K8" s="60"/>
      <c r="L8" s="60"/>
      <c r="M8" s="60"/>
      <c r="N8" s="60"/>
      <c r="O8" s="60"/>
      <c r="P8" s="60"/>
      <c r="Q8" s="60"/>
      <c r="R8" s="57"/>
      <c r="S8" s="57"/>
      <c r="T8" s="57"/>
      <c r="U8" s="101"/>
    </row>
    <row r="9" spans="2:21" ht="15.75" x14ac:dyDescent="0.25">
      <c r="B9" s="35"/>
      <c r="C9" s="60"/>
      <c r="D9" s="60"/>
      <c r="E9" s="270"/>
      <c r="F9" s="270"/>
      <c r="G9" s="270"/>
      <c r="H9" s="270"/>
      <c r="I9" s="270"/>
      <c r="J9" s="60"/>
      <c r="K9" s="60"/>
      <c r="L9" s="60"/>
      <c r="M9" s="60"/>
      <c r="N9" s="60"/>
      <c r="O9" s="60"/>
      <c r="P9" s="60"/>
      <c r="Q9" s="60"/>
      <c r="R9" s="57"/>
      <c r="S9" s="57"/>
      <c r="T9" s="57"/>
      <c r="U9" s="101"/>
    </row>
    <row r="10" spans="2:21" ht="15.75" x14ac:dyDescent="0.25">
      <c r="B10" s="35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57"/>
      <c r="S10" s="57"/>
      <c r="T10" s="57"/>
      <c r="U10" s="101"/>
    </row>
    <row r="11" spans="2:21" ht="15.75" x14ac:dyDescent="0.25">
      <c r="B11" s="35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57"/>
      <c r="S11" s="57"/>
      <c r="T11" s="57"/>
      <c r="U11" s="101"/>
    </row>
    <row r="12" spans="2:21" ht="15.75" x14ac:dyDescent="0.25">
      <c r="B12" s="35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57"/>
      <c r="S12" s="57"/>
      <c r="T12" s="57"/>
      <c r="U12" s="101"/>
    </row>
    <row r="13" spans="2:21" ht="15.75" x14ac:dyDescent="0.25">
      <c r="B13" s="35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57"/>
      <c r="S13" s="57"/>
      <c r="T13" s="57"/>
      <c r="U13" s="101"/>
    </row>
    <row r="14" spans="2:21" ht="15.75" x14ac:dyDescent="0.25">
      <c r="B14" s="35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57"/>
      <c r="S14" s="57"/>
      <c r="T14" s="57"/>
      <c r="U14" s="101"/>
    </row>
    <row r="15" spans="2:21" ht="15.75" x14ac:dyDescent="0.25">
      <c r="B15" s="35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57"/>
      <c r="S15" s="57"/>
      <c r="T15" s="57"/>
      <c r="U15" s="101"/>
    </row>
    <row r="16" spans="2:21" ht="15.75" x14ac:dyDescent="0.25">
      <c r="B16" s="35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57"/>
      <c r="S16" s="57"/>
      <c r="T16" s="57"/>
      <c r="U16" s="101"/>
    </row>
    <row r="17" spans="2:21" ht="15.75" x14ac:dyDescent="0.25">
      <c r="B17" s="35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57"/>
      <c r="S17" s="57"/>
      <c r="T17" s="57"/>
      <c r="U17" s="101"/>
    </row>
    <row r="18" spans="2:21" ht="15.75" x14ac:dyDescent="0.25">
      <c r="B18" s="35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57"/>
      <c r="S18" s="57"/>
      <c r="T18" s="57"/>
      <c r="U18" s="102"/>
    </row>
    <row r="19" spans="2:21" ht="15.75" x14ac:dyDescent="0.25">
      <c r="B19" s="35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57"/>
      <c r="S19" s="57"/>
      <c r="T19" s="57"/>
      <c r="U19" s="101"/>
    </row>
    <row r="20" spans="2:21" ht="15.75" x14ac:dyDescent="0.25">
      <c r="B20" s="35"/>
      <c r="C20" s="60"/>
      <c r="D20" s="103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104"/>
      <c r="R20" s="57"/>
      <c r="S20" s="57"/>
      <c r="T20" s="57"/>
      <c r="U20" s="101"/>
    </row>
    <row r="21" spans="2:21" ht="15.75" x14ac:dyDescent="0.25">
      <c r="B21" s="35"/>
      <c r="C21" s="60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57"/>
      <c r="S21" s="57"/>
      <c r="T21" s="57"/>
      <c r="U21" s="101"/>
    </row>
    <row r="22" spans="2:21" ht="15.75" x14ac:dyDescent="0.25">
      <c r="B22" s="35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57"/>
      <c r="S22" s="57"/>
      <c r="T22" s="57"/>
      <c r="U22" s="101"/>
    </row>
    <row r="23" spans="2:21" ht="15.75" x14ac:dyDescent="0.25">
      <c r="B23" s="35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57"/>
      <c r="S23" s="57"/>
      <c r="T23" s="57"/>
      <c r="U23" s="101"/>
    </row>
    <row r="24" spans="2:21" ht="15.75" x14ac:dyDescent="0.25">
      <c r="B24" s="35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57"/>
      <c r="S24" s="57"/>
      <c r="T24" s="57"/>
      <c r="U24" s="101"/>
    </row>
    <row r="25" spans="2:21" ht="15.75" x14ac:dyDescent="0.25">
      <c r="B25" s="35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57"/>
      <c r="S25" s="57"/>
      <c r="T25" s="57"/>
      <c r="U25" s="101"/>
    </row>
    <row r="26" spans="2:21" ht="15.75" x14ac:dyDescent="0.25">
      <c r="B26" s="35"/>
      <c r="C26" s="25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7"/>
      <c r="S26" s="27"/>
      <c r="T26" s="27"/>
      <c r="U26" s="101"/>
    </row>
    <row r="27" spans="2:21" x14ac:dyDescent="0.25">
      <c r="C27" s="106"/>
      <c r="D27" s="7"/>
      <c r="E27" s="271"/>
      <c r="F27" s="271"/>
      <c r="G27" s="271"/>
      <c r="H27" s="271"/>
      <c r="I27" s="271"/>
      <c r="J27" s="7"/>
      <c r="K27" s="7"/>
      <c r="L27" s="7"/>
      <c r="M27" s="7"/>
      <c r="N27" s="7"/>
      <c r="O27" s="7"/>
      <c r="P27" s="7"/>
      <c r="Q27" s="7"/>
      <c r="R27" s="7"/>
      <c r="S27" s="7"/>
      <c r="T27" s="106"/>
    </row>
    <row r="28" spans="2:21" x14ac:dyDescent="0.25">
      <c r="C28" s="10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06"/>
    </row>
    <row r="29" spans="2:21" ht="15.75" x14ac:dyDescent="0.25">
      <c r="C29" s="106"/>
      <c r="D29" s="7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7"/>
      <c r="T29" s="106"/>
    </row>
    <row r="30" spans="2:21" ht="15.75" x14ac:dyDescent="0.25">
      <c r="C30" s="106"/>
      <c r="D30" s="7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7"/>
      <c r="T30" s="106"/>
    </row>
    <row r="31" spans="2:21" ht="15.75" x14ac:dyDescent="0.25">
      <c r="C31" s="106"/>
      <c r="D31" s="7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7"/>
      <c r="T31" s="106"/>
    </row>
    <row r="32" spans="2:21" ht="15.75" x14ac:dyDescent="0.25">
      <c r="C32" s="106"/>
      <c r="D32" s="10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10"/>
      <c r="T32" s="106"/>
    </row>
    <row r="33" spans="3:20" ht="15.75" x14ac:dyDescent="0.25">
      <c r="C33" s="106"/>
      <c r="D33" s="10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10"/>
      <c r="T33" s="106"/>
    </row>
    <row r="34" spans="3:20" ht="15.75" x14ac:dyDescent="0.25">
      <c r="C34" s="106"/>
      <c r="D34" s="7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7"/>
      <c r="T34" s="106"/>
    </row>
    <row r="35" spans="3:20" ht="15.75" x14ac:dyDescent="0.25">
      <c r="C35" s="106"/>
      <c r="D35" s="7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7"/>
      <c r="T35" s="106"/>
    </row>
    <row r="36" spans="3:20" ht="15.75" x14ac:dyDescent="0.25">
      <c r="C36" s="106"/>
      <c r="D36" s="7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7"/>
      <c r="T36" s="106"/>
    </row>
    <row r="37" spans="3:20" ht="15.75" x14ac:dyDescent="0.25">
      <c r="C37" s="106"/>
      <c r="D37" s="7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7"/>
      <c r="T37" s="106"/>
    </row>
    <row r="38" spans="3:20" ht="15.75" x14ac:dyDescent="0.25">
      <c r="C38" s="106"/>
      <c r="D38" s="7"/>
      <c r="E38" s="96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97"/>
      <c r="S38" s="7"/>
      <c r="T38" s="106"/>
    </row>
    <row r="39" spans="3:20" x14ac:dyDescent="0.25">
      <c r="C39" s="106"/>
      <c r="D39" s="7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"/>
      <c r="T39" s="106"/>
    </row>
    <row r="40" spans="3:20" x14ac:dyDescent="0.25">
      <c r="C40" s="10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06"/>
    </row>
    <row r="41" spans="3:20" x14ac:dyDescent="0.25">
      <c r="C41" s="10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06"/>
    </row>
    <row r="42" spans="3:20" x14ac:dyDescent="0.25"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ЛЕТО-ОС. ЗАВТР.7-11.(63,33</vt:lpstr>
      <vt:lpstr>МЕНЮ ЛЕТО-ОС.ОБЕД 1-11(63,33)</vt:lpstr>
      <vt:lpstr>Лист1</vt:lpstr>
      <vt:lpstr>Лист2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2022-05-04T13:10:27Z</dcterms:modified>
</cp:coreProperties>
</file>