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день" sheetId="3" r:id="rId1"/>
  </sheets>
  <calcPr calcId="144525"/>
</workbook>
</file>

<file path=xl/calcChain.xml><?xml version="1.0" encoding="utf-8"?>
<calcChain xmlns="http://schemas.openxmlformats.org/spreadsheetml/2006/main">
  <c r="E21" i="3" l="1"/>
  <c r="G17" i="3"/>
  <c r="J17" i="3"/>
  <c r="I17" i="3"/>
  <c r="H17" i="3"/>
  <c r="J16" i="3"/>
  <c r="I16" i="3"/>
  <c r="H16" i="3"/>
  <c r="G15" i="3"/>
  <c r="J15" i="3"/>
  <c r="I15" i="3"/>
  <c r="H15" i="3"/>
  <c r="G6" i="3"/>
  <c r="J6" i="3"/>
  <c r="I6" i="3"/>
  <c r="H6" i="3"/>
  <c r="J5" i="3"/>
  <c r="I5" i="3"/>
  <c r="H5" i="3"/>
  <c r="G4" i="3"/>
  <c r="J4" i="3"/>
  <c r="I4" i="3"/>
  <c r="H4" i="3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<sst xmlns="http://schemas.openxmlformats.org/spreadsheetml/2006/main" count="43" uniqueCount="33">
  <si>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</si>
  <si>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</si>
  <si>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</si>
  <si>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</si>
  <si>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</si>
  <si>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</si>
  <si>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</si>
  <si>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</si>
  <si>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</si>
  <si>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</si>
  <si>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</si>
  <si>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</si>
  <si>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</si>
  <si>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</si>
  <si>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</si>
  <si>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</si>
  <si>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</si>
  <si>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</si>
  <si>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</si>
  <si>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</si>
  <si>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</si>
  <si>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</si>
  <si>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МБОУ СОШ №1 г. Азова</t>
  </si>
  <si>
    <t>гор.напиток</t>
  </si>
  <si>
    <t>хлеб</t>
  </si>
  <si>
    <t>273/1994</t>
  </si>
  <si>
    <t>Сосиска</t>
  </si>
  <si>
    <t xml:space="preserve">Макароны отварные </t>
  </si>
  <si>
    <t>Хлеб пшеничный</t>
  </si>
  <si>
    <t>Кофейный напиток</t>
  </si>
  <si>
    <t>пром.</t>
  </si>
  <si>
    <t>692/2004</t>
  </si>
  <si>
    <t>Суп картофельный с крупой (с рисом)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</si>
</sst>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22</v>
      </c>
      <c r="C1" s="57"/>
      <c r="D1" s="58"/>
      <c r="E1" t="s">
        <v>17</v>
      </c>
      <c r="F1" s="17"/>
      <c r="I1" t="s">
        <v>1</v>
      </c>
      <c r="J1" s="16">
        <v>44853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47">
        <v>575</v>
      </c>
      <c r="D4" s="48" t="s">
        <v>26</v>
      </c>
      <c r="E4" s="47">
        <v>90</v>
      </c>
      <c r="F4" s="33"/>
      <c r="G4" s="53">
        <f>260/100*90</f>
        <v>234</v>
      </c>
      <c r="H4" s="53">
        <f>11/100*90</f>
        <v>9.9</v>
      </c>
      <c r="I4" s="53">
        <f>23.9/100*90</f>
        <v>21.509999999999998</v>
      </c>
      <c r="J4" s="53">
        <f>0.4/100*90</f>
        <v>0.36</v>
      </c>
    </row>
    <row r="5" spans="1:10" x14ac:dyDescent="0.25">
      <c r="A5" s="27"/>
      <c r="B5" s="23" t="s">
        <v>15</v>
      </c>
      <c r="C5" s="49" t="s">
        <v>25</v>
      </c>
      <c r="D5" s="50" t="s">
        <v>27</v>
      </c>
      <c r="E5" s="47">
        <v>150</v>
      </c>
      <c r="F5" s="30"/>
      <c r="G5" s="53">
        <v>168.45</v>
      </c>
      <c r="H5" s="53">
        <f>6.08/200*150</f>
        <v>4.5599999999999996</v>
      </c>
      <c r="I5" s="53">
        <f>6.02/200*150</f>
        <v>4.5149999999999997</v>
      </c>
      <c r="J5" s="53">
        <f>32.3/200*150</f>
        <v>24.224999999999998</v>
      </c>
    </row>
    <row r="6" spans="1:10" x14ac:dyDescent="0.25">
      <c r="A6" s="4"/>
      <c r="B6" s="23" t="s">
        <v>24</v>
      </c>
      <c r="C6" s="51" t="s">
        <v>30</v>
      </c>
      <c r="D6" s="50" t="s">
        <v>28</v>
      </c>
      <c r="E6" s="47">
        <v>60</v>
      </c>
      <c r="F6" s="30"/>
      <c r="G6" s="53">
        <f>107.2/50*60</f>
        <v>128.64000000000001</v>
      </c>
      <c r="H6" s="53">
        <f>3.07/50*60</f>
        <v>3.6839999999999997</v>
      </c>
      <c r="I6" s="53">
        <f>1.07/50*60</f>
        <v>1.2840000000000003</v>
      </c>
      <c r="J6" s="53">
        <f>20.9/50*60</f>
        <v>25.08</v>
      </c>
    </row>
    <row r="7" spans="1:10" x14ac:dyDescent="0.25">
      <c r="A7" s="4"/>
      <c r="B7" s="32" t="s">
        <v>23</v>
      </c>
      <c r="C7" s="52" t="s">
        <v>31</v>
      </c>
      <c r="D7" s="50" t="s">
        <v>29</v>
      </c>
      <c r="E7" s="47">
        <v>200</v>
      </c>
      <c r="F7" s="30"/>
      <c r="G7" s="53">
        <v>105</v>
      </c>
      <c r="H7" s="53">
        <v>1.4</v>
      </c>
      <c r="I7" s="53">
        <v>1.6</v>
      </c>
      <c r="J7" s="53">
        <v>22.31</v>
      </c>
    </row>
    <row r="8" spans="1:10" x14ac:dyDescent="0.25">
      <c r="A8" s="4"/>
      <c r="B8" s="32"/>
      <c r="C8" s="47"/>
      <c r="D8" s="50"/>
      <c r="E8" s="47"/>
      <c r="F8" s="30"/>
      <c r="G8" s="53"/>
      <c r="H8" s="53"/>
      <c r="I8" s="53"/>
      <c r="J8" s="53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20</v>
      </c>
      <c r="C10" s="35"/>
      <c r="D10" s="35"/>
      <c r="E10" s="54">
        <f>SUM(E4:E9)</f>
        <v>500</v>
      </c>
      <c r="F10" s="35">
        <v>61.01</v>
      </c>
      <c r="G10" s="43">
        <f>SUM(G4:G9)</f>
        <v>636.09</v>
      </c>
      <c r="H10" s="43">
        <f>SUM(H4:H9)</f>
        <v>19.544</v>
      </c>
      <c r="I10" s="43">
        <f>SUM(I4:I9)</f>
        <v>28.908999999999999</v>
      </c>
      <c r="J10" s="43">
        <f>SUM(J4:J9)</f>
        <v>71.974999999999994</v>
      </c>
    </row>
    <row r="11" spans="1:10" x14ac:dyDescent="0.25">
      <c r="A11" s="2" t="s">
        <v>11</v>
      </c>
      <c r="B11" s="37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5">
        <v>204</v>
      </c>
      <c r="D14" s="48" t="s">
        <v>32</v>
      </c>
      <c r="E14" s="47">
        <v>200</v>
      </c>
      <c r="F14" s="28"/>
      <c r="G14" s="53">
        <v>72.599999999999994</v>
      </c>
      <c r="H14" s="53">
        <v>1.58</v>
      </c>
      <c r="I14" s="53">
        <v>2.19</v>
      </c>
      <c r="J14" s="53">
        <v>11.66</v>
      </c>
    </row>
    <row r="15" spans="1:10" x14ac:dyDescent="0.25">
      <c r="A15" s="4"/>
      <c r="B15" s="32" t="s">
        <v>14</v>
      </c>
      <c r="C15" s="47">
        <v>575</v>
      </c>
      <c r="D15" s="48" t="s">
        <v>26</v>
      </c>
      <c r="E15" s="47">
        <v>90</v>
      </c>
      <c r="F15" s="19"/>
      <c r="G15" s="53">
        <f>260/100*90</f>
        <v>234</v>
      </c>
      <c r="H15" s="53">
        <f>11/100*90</f>
        <v>9.9</v>
      </c>
      <c r="I15" s="53">
        <f>23.9/100*90</f>
        <v>21.509999999999998</v>
      </c>
      <c r="J15" s="53">
        <f>0.4/100*90</f>
        <v>0.36</v>
      </c>
    </row>
    <row r="16" spans="1:10" x14ac:dyDescent="0.25">
      <c r="A16" s="4"/>
      <c r="B16" s="32" t="s">
        <v>15</v>
      </c>
      <c r="C16" s="49" t="s">
        <v>25</v>
      </c>
      <c r="D16" s="50" t="s">
        <v>27</v>
      </c>
      <c r="E16" s="47">
        <v>150</v>
      </c>
      <c r="F16" s="30"/>
      <c r="G16" s="53">
        <v>168.45</v>
      </c>
      <c r="H16" s="53">
        <f>6.08/200*150</f>
        <v>4.5599999999999996</v>
      </c>
      <c r="I16" s="53">
        <f>6.02/200*150</f>
        <v>4.5149999999999997</v>
      </c>
      <c r="J16" s="53">
        <f>32.3/200*150</f>
        <v>24.224999999999998</v>
      </c>
    </row>
    <row r="17" spans="1:10" x14ac:dyDescent="0.25">
      <c r="A17" s="4"/>
      <c r="B17" s="23" t="s">
        <v>24</v>
      </c>
      <c r="C17" s="51" t="s">
        <v>30</v>
      </c>
      <c r="D17" s="50" t="s">
        <v>28</v>
      </c>
      <c r="E17" s="47">
        <v>60</v>
      </c>
      <c r="F17" s="30"/>
      <c r="G17" s="53">
        <f>107.2/50*60</f>
        <v>128.64000000000001</v>
      </c>
      <c r="H17" s="53">
        <f>3.07/50*60</f>
        <v>3.6839999999999997</v>
      </c>
      <c r="I17" s="53">
        <f>1.07/50*60</f>
        <v>1.2840000000000003</v>
      </c>
      <c r="J17" s="53">
        <f>20.9/50*60</f>
        <v>25.08</v>
      </c>
    </row>
    <row r="18" spans="1:10" x14ac:dyDescent="0.25">
      <c r="A18" s="4"/>
      <c r="B18" s="32" t="s">
        <v>23</v>
      </c>
      <c r="C18" s="52" t="s">
        <v>31</v>
      </c>
      <c r="D18" s="50" t="s">
        <v>29</v>
      </c>
      <c r="E18" s="47">
        <v>200</v>
      </c>
      <c r="F18" s="30"/>
      <c r="G18" s="53">
        <v>105</v>
      </c>
      <c r="H18" s="53">
        <v>1.4</v>
      </c>
      <c r="I18" s="53">
        <v>1.6</v>
      </c>
      <c r="J18" s="53">
        <v>22.31</v>
      </c>
    </row>
    <row r="19" spans="1:10" x14ac:dyDescent="0.25">
      <c r="A19" s="4"/>
      <c r="B19" s="32"/>
      <c r="C19" s="47"/>
      <c r="D19" s="50"/>
      <c r="E19" s="47"/>
      <c r="F19" s="30"/>
      <c r="G19" s="53"/>
      <c r="H19" s="53"/>
      <c r="I19" s="53"/>
      <c r="J19" s="53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</f>
        <v>700</v>
      </c>
      <c r="F21" s="35">
        <v>61.01</v>
      </c>
      <c r="G21" s="45">
        <f>SUM(G14:G20)</f>
        <v>708.69</v>
      </c>
      <c r="H21" s="45">
        <f>SUM(H14:H20)</f>
        <v>21.123999999999999</v>
      </c>
      <c r="I21" s="45">
        <f t="shared" ref="I21:J21" si="0">SUM(I14:I20)</f>
        <v>31.099</v>
      </c>
      <c r="J21" s="46">
        <f t="shared" si="0"/>
        <v>83.634999999999991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2022-10-05T15:31:01Z</dcterms:modified>
</cp:coreProperties>
</file>