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G12" i="1"/>
  <c r="G13" i="1"/>
  <c r="G14" i="1"/>
  <c r="G15" i="1"/>
  <c r="G16" i="1"/>
  <c r="G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G4" i="1"/>
  <c r="G5" i="1"/>
  <c r="G6" i="1"/>
  <c r="H4" i="1"/>
  <c r="I4" i="1"/>
  <c r="J4" i="1"/>
  <c r="H5" i="1"/>
  <c r="I5" i="1"/>
  <c r="J5" i="1"/>
  <c r="H6" i="1"/>
  <c r="I6" i="1"/>
  <c r="J6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<sst xmlns="http://schemas.openxmlformats.org/spreadsheetml/2006/main" count="15" uniqueCount="15">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</sst>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center"/>
      <protection locked="0"/>
    </xf>
    <xf numFmtId="4" fontId="0" fillId="2" borderId="17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4" fontId="0" fillId="2" borderId="20" xfId="0" applyNumberFormat="1" applyFill="1" applyBorder="1" applyProtection="1">
      <protection locked="0"/>
    </xf>
    <xf numFmtId="4" fontId="0" fillId="2" borderId="21" xfId="0" applyNumberFormat="1" applyFill="1" applyBorder="1" applyProtection="1">
      <protection locked="0"/>
    </xf>
    <xf numFmtId="4" fontId="0" fillId="2" borderId="22" xfId="0" applyNumberFormat="1" applyFill="1" applyBorder="1" applyAlignment="1" applyProtection="1">
      <alignment horizontal="center"/>
      <protection locked="0"/>
    </xf>
    <xf numFmtId="4" fontId="0" fillId="2" borderId="23" xfId="0" applyNumberFormat="1" applyFill="1" applyBorder="1" applyAlignment="1" applyProtection="1">
      <alignment horizontal="center"/>
      <protection locked="0"/>
    </xf>
    <xf numFmtId="4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24" xfId="1" applyNumberFormat="1" applyFill="1" applyBorder="1" applyAlignment="1">
      <alignment horizontal="center"/>
    </xf>
    <xf numFmtId="0" fontId="1" fillId="2" borderId="1" xfId="1" applyFill="1" applyBorder="1" applyAlignment="1">
      <alignment wrapText="1"/>
    </xf>
    <xf numFmtId="0" fontId="1" fillId="2" borderId="1" xfId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10&#1076;&#1085;.&#1089;%2001.09.2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10 дней"/>
      <sheetName val="12-18 лет 10 дней"/>
    </sheetNames>
    <sheetDataSet>
      <sheetData sheetId="0">
        <row r="68">
          <cell r="B68" t="str">
            <v>Каша из хлопьев овсяных "Геркулес" жидкая</v>
          </cell>
          <cell r="C68">
            <v>200</v>
          </cell>
          <cell r="D68">
            <v>7.16</v>
          </cell>
          <cell r="E68">
            <v>9.4</v>
          </cell>
          <cell r="F68">
            <v>28.8</v>
          </cell>
          <cell r="G68">
            <v>291.89999999999998</v>
          </cell>
          <cell r="H68">
            <v>266</v>
          </cell>
        </row>
        <row r="69">
          <cell r="B69" t="str">
            <v>Пирожки печеные из сдобного теста с повидлом</v>
          </cell>
          <cell r="C69">
            <v>100</v>
          </cell>
          <cell r="D69">
            <v>5.91</v>
          </cell>
          <cell r="E69">
            <v>3.96</v>
          </cell>
          <cell r="F69">
            <v>18.77</v>
          </cell>
          <cell r="G69">
            <v>201.65</v>
          </cell>
          <cell r="H69">
            <v>542</v>
          </cell>
        </row>
        <row r="70">
          <cell r="B70" t="str">
            <v>Чай с лимоном</v>
          </cell>
          <cell r="C70">
            <v>200</v>
          </cell>
          <cell r="D70">
            <v>0.26</v>
          </cell>
          <cell r="E70">
            <v>0</v>
          </cell>
          <cell r="F70">
            <v>7.24</v>
          </cell>
          <cell r="G70">
            <v>30.84</v>
          </cell>
          <cell r="H70">
            <v>494</v>
          </cell>
        </row>
        <row r="72">
          <cell r="B72" t="str">
            <v>Щи из свежей капусты с картофелем на курином бульоне</v>
          </cell>
          <cell r="C72">
            <v>200</v>
          </cell>
          <cell r="D72">
            <v>2.12</v>
          </cell>
          <cell r="E72">
            <v>4.4400000000000004</v>
          </cell>
          <cell r="F72">
            <v>7.38</v>
          </cell>
          <cell r="G72">
            <v>78.58</v>
          </cell>
          <cell r="H72" t="str">
            <v>142.3</v>
          </cell>
        </row>
        <row r="73">
          <cell r="B73" t="str">
            <v>Котлеты куринные, припущенные с соусом</v>
          </cell>
          <cell r="C73">
            <v>90</v>
          </cell>
          <cell r="D73">
            <v>10.88</v>
          </cell>
          <cell r="E73">
            <v>11.77</v>
          </cell>
          <cell r="F73">
            <v>9.82</v>
          </cell>
          <cell r="G73">
            <v>98.32</v>
          </cell>
          <cell r="H73" t="str">
            <v>412.1</v>
          </cell>
        </row>
        <row r="74">
          <cell r="B74" t="str">
            <v>Рис отварной</v>
          </cell>
          <cell r="C74">
            <v>150</v>
          </cell>
          <cell r="D74">
            <v>3.87</v>
          </cell>
          <cell r="E74">
            <v>4.7</v>
          </cell>
          <cell r="F74">
            <v>40.08</v>
          </cell>
          <cell r="G74">
            <v>218.03</v>
          </cell>
          <cell r="H74">
            <v>414</v>
          </cell>
        </row>
        <row r="75">
          <cell r="B75" t="str">
            <v>Компот из смеси сухофруктов</v>
          </cell>
          <cell r="C75">
            <v>200</v>
          </cell>
          <cell r="D75">
            <v>0.1</v>
          </cell>
          <cell r="E75">
            <v>0</v>
          </cell>
          <cell r="F75">
            <v>11.4</v>
          </cell>
          <cell r="G75">
            <v>43.48</v>
          </cell>
          <cell r="H75">
            <v>508</v>
          </cell>
        </row>
        <row r="76">
          <cell r="B76" t="str">
            <v>Хлеб пшеничный</v>
          </cell>
          <cell r="C76">
            <v>30</v>
          </cell>
          <cell r="D76">
            <v>2.37</v>
          </cell>
          <cell r="E76">
            <v>0.3</v>
          </cell>
          <cell r="F76">
            <v>14.76</v>
          </cell>
          <cell r="G76">
            <v>70.5</v>
          </cell>
          <cell r="H76">
            <v>108</v>
          </cell>
        </row>
        <row r="77">
          <cell r="B77" t="str">
            <v>Хлеб ржаной</v>
          </cell>
          <cell r="C77">
            <v>30</v>
          </cell>
          <cell r="D77">
            <v>1.98</v>
          </cell>
          <cell r="E77">
            <v>0.36</v>
          </cell>
          <cell r="F77">
            <v>10.02</v>
          </cell>
          <cell r="G77">
            <v>52.2</v>
          </cell>
          <cell r="H77">
            <v>109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9"/>
      <c r="C1" s="50"/>
      <c r="D1" s="51"/>
      <c r="E1" t="s">
        <v>12</v>
      </c>
      <c r="F1" s="2"/>
      <c r="I1" s="3" t="s">
        <v>1</v>
      </c>
      <c r="J1" s="1">
        <v>44455</v>
      </c>
    </row>
    <row r="2" spans="1:10" ht="7.5" customHeight="1" thickBot="1" x14ac:dyDescent="0.3"/>
    <row r="3" spans="1:10" ht="15.75" thickBot="1" x14ac:dyDescent="0.3">
      <c r="A3" s="5" t="s">
        <v>2</v>
      </c>
      <c r="B3" s="5" t="s">
        <v>3</v>
      </c>
      <c r="C3" s="17" t="s">
        <v>13</v>
      </c>
      <c r="D3" s="5" t="s">
        <v>4</v>
      </c>
      <c r="E3" s="17" t="s">
        <v>14</v>
      </c>
      <c r="F3" s="5" t="s">
        <v>5</v>
      </c>
      <c r="G3" s="17" t="s">
        <v>6</v>
      </c>
      <c r="H3" s="5" t="s">
        <v>7</v>
      </c>
      <c r="I3" s="5" t="s">
        <v>8</v>
      </c>
      <c r="J3" s="43" t="s">
        <v>9</v>
      </c>
    </row>
    <row r="4" spans="1:10" x14ac:dyDescent="0.25">
      <c r="A4" s="6" t="s">
        <v>10</v>
      </c>
      <c r="B4" s="12"/>
      <c r="C4" s="55">
        <f>'[1]7-11 лет 10 дней'!H68</f>
        <v>266</v>
      </c>
      <c r="D4" s="56" t="str">
        <f>'[1]7-11 лет 10 дней'!B68</f>
        <v>Каша из хлопьев овсяных "Геркулес" жидкая</v>
      </c>
      <c r="E4" s="26">
        <f>'[1]7-11 лет 10 дней'!C68</f>
        <v>200</v>
      </c>
      <c r="F4" s="52">
        <v>52.47</v>
      </c>
      <c r="G4" s="57">
        <f>'[1]7-11 лет 10 дней'!G68</f>
        <v>291.89999999999998</v>
      </c>
      <c r="H4" s="58">
        <f>'[1]7-11 лет 10 дней'!D68</f>
        <v>7.16</v>
      </c>
      <c r="I4" s="58">
        <f>'[1]7-11 лет 10 дней'!E68</f>
        <v>9.4</v>
      </c>
      <c r="J4" s="58">
        <f>'[1]7-11 лет 10 дней'!F68</f>
        <v>28.8</v>
      </c>
    </row>
    <row r="5" spans="1:10" x14ac:dyDescent="0.25">
      <c r="A5" s="7"/>
      <c r="B5" s="13"/>
      <c r="C5" s="55">
        <f>'[1]7-11 лет 10 дней'!H69</f>
        <v>542</v>
      </c>
      <c r="D5" s="56" t="str">
        <f>'[1]7-11 лет 10 дней'!B69</f>
        <v>Пирожки печеные из сдобного теста с повидлом</v>
      </c>
      <c r="E5" s="27">
        <f>'[1]7-11 лет 10 дней'!C69</f>
        <v>100</v>
      </c>
      <c r="F5" s="52"/>
      <c r="G5" s="57">
        <f>'[1]7-11 лет 10 дней'!G69</f>
        <v>201.65</v>
      </c>
      <c r="H5" s="58">
        <f>'[1]7-11 лет 10 дней'!D69</f>
        <v>5.91</v>
      </c>
      <c r="I5" s="58">
        <f>'[1]7-11 лет 10 дней'!E69</f>
        <v>3.96</v>
      </c>
      <c r="J5" s="58">
        <f>'[1]7-11 лет 10 дней'!F69</f>
        <v>18.77</v>
      </c>
    </row>
    <row r="6" spans="1:10" x14ac:dyDescent="0.25">
      <c r="A6" s="6"/>
      <c r="B6" s="13"/>
      <c r="C6" s="55">
        <f>'[1]7-11 лет 10 дней'!H70</f>
        <v>494</v>
      </c>
      <c r="D6" s="56" t="str">
        <f>'[1]7-11 лет 10 дней'!B70</f>
        <v>Чай с лимоном</v>
      </c>
      <c r="E6" s="27">
        <f>'[1]7-11 лет 10 дней'!C70</f>
        <v>200</v>
      </c>
      <c r="F6" s="52"/>
      <c r="G6" s="57">
        <f>'[1]7-11 лет 10 дней'!G70</f>
        <v>30.84</v>
      </c>
      <c r="H6" s="58">
        <f>'[1]7-11 лет 10 дней'!D70</f>
        <v>0.26</v>
      </c>
      <c r="I6" s="58">
        <f>'[1]7-11 лет 10 дней'!E70</f>
        <v>0</v>
      </c>
      <c r="J6" s="58">
        <f>'[1]7-11 лет 10 дней'!F70</f>
        <v>7.24</v>
      </c>
    </row>
    <row r="7" spans="1:10" x14ac:dyDescent="0.25">
      <c r="A7" s="6"/>
      <c r="B7" s="13"/>
      <c r="C7" s="4"/>
      <c r="D7" s="22"/>
      <c r="E7" s="28"/>
      <c r="F7" s="52"/>
      <c r="G7" s="33"/>
      <c r="H7" s="38"/>
      <c r="I7" s="38"/>
      <c r="J7" s="44"/>
    </row>
    <row r="8" spans="1:10" x14ac:dyDescent="0.25">
      <c r="A8" s="6"/>
      <c r="B8" s="13"/>
      <c r="C8" s="4"/>
      <c r="D8" s="22"/>
      <c r="E8" s="28"/>
      <c r="F8" s="52"/>
      <c r="G8" s="33"/>
      <c r="H8" s="38"/>
      <c r="I8" s="38"/>
      <c r="J8" s="44"/>
    </row>
    <row r="9" spans="1:10" x14ac:dyDescent="0.25">
      <c r="A9" s="6"/>
      <c r="B9" s="13"/>
      <c r="C9" s="4"/>
      <c r="D9" s="22"/>
      <c r="E9" s="28"/>
      <c r="F9" s="52"/>
      <c r="G9" s="33"/>
      <c r="H9" s="38"/>
      <c r="I9" s="38"/>
      <c r="J9" s="44"/>
    </row>
    <row r="10" spans="1:10" x14ac:dyDescent="0.25">
      <c r="A10" s="6"/>
      <c r="B10" s="13"/>
      <c r="C10" s="4"/>
      <c r="D10" s="22"/>
      <c r="E10" s="28"/>
      <c r="F10" s="52"/>
      <c r="G10" s="33"/>
      <c r="H10" s="38"/>
      <c r="I10" s="38"/>
      <c r="J10" s="44"/>
    </row>
    <row r="11" spans="1:10" ht="15.75" thickBot="1" x14ac:dyDescent="0.3">
      <c r="A11" s="8"/>
      <c r="B11" s="14"/>
      <c r="C11" s="18"/>
      <c r="D11" s="23"/>
      <c r="E11" s="29"/>
      <c r="F11" s="53"/>
      <c r="G11" s="34"/>
      <c r="H11" s="39"/>
      <c r="I11" s="39"/>
      <c r="J11" s="45"/>
    </row>
    <row r="12" spans="1:10" x14ac:dyDescent="0.25">
      <c r="A12" s="9" t="s">
        <v>11</v>
      </c>
      <c r="B12" s="15"/>
      <c r="C12" s="19" t="str">
        <f>'[1]7-11 лет 10 дней'!H72</f>
        <v>142.3</v>
      </c>
      <c r="D12" s="24" t="str">
        <f>'[1]7-11 лет 10 дней'!B72</f>
        <v>Щи из свежей капусты с картофелем на курином бульоне</v>
      </c>
      <c r="E12" s="30">
        <f>'[1]7-11 лет 10 дней'!C72</f>
        <v>200</v>
      </c>
      <c r="F12" s="54">
        <v>52.47</v>
      </c>
      <c r="G12" s="35">
        <f>'[1]7-11 лет 10 дней'!G72</f>
        <v>78.58</v>
      </c>
      <c r="H12" s="40">
        <f>'[1]7-11 лет 10 дней'!D72</f>
        <v>2.12</v>
      </c>
      <c r="I12" s="40">
        <f>'[1]7-11 лет 10 дней'!E72</f>
        <v>4.4400000000000004</v>
      </c>
      <c r="J12" s="46">
        <f>'[1]7-11 лет 10 дней'!F72</f>
        <v>7.38</v>
      </c>
    </row>
    <row r="13" spans="1:10" x14ac:dyDescent="0.25">
      <c r="A13" s="6"/>
      <c r="B13" s="16"/>
      <c r="C13" s="4" t="str">
        <f>'[1]7-11 лет 10 дней'!H73</f>
        <v>412.1</v>
      </c>
      <c r="D13" s="25" t="str">
        <f>'[1]7-11 лет 10 дней'!B73</f>
        <v>Котлеты куринные, припущенные с соусом</v>
      </c>
      <c r="E13" s="31">
        <f>'[1]7-11 лет 10 дней'!C73</f>
        <v>90</v>
      </c>
      <c r="F13" s="52"/>
      <c r="G13" s="36">
        <f>'[1]7-11 лет 10 дней'!G73</f>
        <v>98.32</v>
      </c>
      <c r="H13" s="41">
        <f>'[1]7-11 лет 10 дней'!D73</f>
        <v>10.88</v>
      </c>
      <c r="I13" s="41">
        <f>'[1]7-11 лет 10 дней'!E73</f>
        <v>11.77</v>
      </c>
      <c r="J13" s="47">
        <f>'[1]7-11 лет 10 дней'!F73</f>
        <v>9.82</v>
      </c>
    </row>
    <row r="14" spans="1:10" x14ac:dyDescent="0.25">
      <c r="A14" s="10"/>
      <c r="B14" s="16"/>
      <c r="C14" s="4">
        <f>'[1]7-11 лет 10 дней'!H74</f>
        <v>414</v>
      </c>
      <c r="D14" s="25" t="str">
        <f>'[1]7-11 лет 10 дней'!B74</f>
        <v>Рис отварной</v>
      </c>
      <c r="E14" s="31">
        <f>'[1]7-11 лет 10 дней'!C74</f>
        <v>150</v>
      </c>
      <c r="F14" s="52"/>
      <c r="G14" s="36">
        <f>'[1]7-11 лет 10 дней'!G74</f>
        <v>218.03</v>
      </c>
      <c r="H14" s="41">
        <f>'[1]7-11 лет 10 дней'!D74</f>
        <v>3.87</v>
      </c>
      <c r="I14" s="41">
        <f>'[1]7-11 лет 10 дней'!E74</f>
        <v>4.7</v>
      </c>
      <c r="J14" s="47">
        <f>'[1]7-11 лет 10 дней'!F74</f>
        <v>40.08</v>
      </c>
    </row>
    <row r="15" spans="1:10" x14ac:dyDescent="0.25">
      <c r="A15" s="10"/>
      <c r="B15" s="16"/>
      <c r="C15" s="4">
        <f>'[1]7-11 лет 10 дней'!H75</f>
        <v>508</v>
      </c>
      <c r="D15" s="25" t="str">
        <f>'[1]7-11 лет 10 дней'!B75</f>
        <v>Компот из смеси сухофруктов</v>
      </c>
      <c r="E15" s="31">
        <f>'[1]7-11 лет 10 дней'!C75</f>
        <v>200</v>
      </c>
      <c r="F15" s="52"/>
      <c r="G15" s="36">
        <f>'[1]7-11 лет 10 дней'!G75</f>
        <v>43.48</v>
      </c>
      <c r="H15" s="41">
        <f>'[1]7-11 лет 10 дней'!D75</f>
        <v>0.1</v>
      </c>
      <c r="I15" s="41">
        <f>'[1]7-11 лет 10 дней'!E75</f>
        <v>0</v>
      </c>
      <c r="J15" s="47">
        <f>'[1]7-11 лет 10 дней'!F75</f>
        <v>11.4</v>
      </c>
    </row>
    <row r="16" spans="1:10" x14ac:dyDescent="0.25">
      <c r="A16" s="10"/>
      <c r="B16" s="16"/>
      <c r="C16" s="4">
        <f>'[1]7-11 лет 10 дней'!H76</f>
        <v>108</v>
      </c>
      <c r="D16" s="25" t="str">
        <f>'[1]7-11 лет 10 дней'!B76</f>
        <v>Хлеб пшеничный</v>
      </c>
      <c r="E16" s="31">
        <f>'[1]7-11 лет 10 дней'!C76</f>
        <v>30</v>
      </c>
      <c r="F16" s="52"/>
      <c r="G16" s="36">
        <f>'[1]7-11 лет 10 дней'!G76</f>
        <v>70.5</v>
      </c>
      <c r="H16" s="41">
        <f>'[1]7-11 лет 10 дней'!D76</f>
        <v>2.37</v>
      </c>
      <c r="I16" s="41">
        <f>'[1]7-11 лет 10 дней'!E76</f>
        <v>0.3</v>
      </c>
      <c r="J16" s="47">
        <f>'[1]7-11 лет 10 дней'!F76</f>
        <v>14.76</v>
      </c>
    </row>
    <row r="17" spans="1:10" x14ac:dyDescent="0.25">
      <c r="A17" s="10"/>
      <c r="B17" s="16"/>
      <c r="C17" s="4">
        <f>'[1]7-11 лет 10 дней'!H77</f>
        <v>109</v>
      </c>
      <c r="D17" s="25" t="str">
        <f>'[1]7-11 лет 10 дней'!B77</f>
        <v>Хлеб ржаной</v>
      </c>
      <c r="E17" s="31">
        <f>'[1]7-11 лет 10 дней'!C77</f>
        <v>30</v>
      </c>
      <c r="F17" s="52"/>
      <c r="G17" s="36">
        <f>'[1]7-11 лет 10 дней'!G77</f>
        <v>52.2</v>
      </c>
      <c r="H17" s="41">
        <f>'[1]7-11 лет 10 дней'!D77</f>
        <v>1.98</v>
      </c>
      <c r="I17" s="41">
        <f>'[1]7-11 лет 10 дней'!E77</f>
        <v>0.36</v>
      </c>
      <c r="J17" s="47">
        <f>'[1]7-11 лет 10 дней'!F77</f>
        <v>10.02</v>
      </c>
    </row>
    <row r="18" spans="1:10" x14ac:dyDescent="0.25">
      <c r="A18" s="10"/>
      <c r="B18" s="16"/>
      <c r="C18" s="20"/>
      <c r="D18" s="25"/>
      <c r="E18" s="31"/>
      <c r="F18" s="52"/>
      <c r="G18" s="37"/>
      <c r="H18" s="42"/>
      <c r="I18" s="42"/>
      <c r="J18" s="48"/>
    </row>
    <row r="19" spans="1:10" x14ac:dyDescent="0.25">
      <c r="A19" s="10"/>
      <c r="B19" s="16"/>
      <c r="C19" s="21"/>
      <c r="D19" s="25"/>
      <c r="E19" s="32"/>
      <c r="F19" s="52"/>
      <c r="G19" s="37"/>
      <c r="H19" s="42"/>
      <c r="I19" s="42"/>
      <c r="J19" s="48"/>
    </row>
    <row r="20" spans="1:10" ht="15.75" thickBot="1" x14ac:dyDescent="0.3">
      <c r="A20" s="11"/>
      <c r="B20" s="14"/>
      <c r="C20" s="18"/>
      <c r="D20" s="23"/>
      <c r="E20" s="29"/>
      <c r="F20" s="53"/>
      <c r="G20" s="34"/>
      <c r="H20" s="39"/>
      <c r="I20" s="39"/>
      <c r="J20" s="45"/>
    </row>
  </sheetData>
  <mergeCells count="3">
    <mergeCell ref="B1:D1"/>
    <mergeCell ref="F4:F11"/>
    <mergeCell ref="F12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2021-09-13T10:33:13Z</dcterms:modified>
</cp:coreProperties>
</file>